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https://d.docs.live.net/75e37ccc59b8c5c3/茨城県吹奏楽連盟/8.コンクール/66回/申込関係/"/>
    </mc:Choice>
  </mc:AlternateContent>
  <xr:revisionPtr revIDLastSave="539" documentId="13_ncr:1_{5352DB19-4DC6-44FD-9CE3-78FAD060861B}" xr6:coauthVersionLast="47" xr6:coauthVersionMax="47" xr10:uidLastSave="{62EF619E-D46C-49C4-8535-6CA112FC008A}"/>
  <bookViews>
    <workbookView xWindow="-108" yWindow="-108" windowWidth="23256" windowHeight="12456" activeTab="1" xr2:uid="{00000000-000D-0000-FFFF-FFFF00000000}"/>
  </bookViews>
  <sheets>
    <sheet name="はじめに" sheetId="10" r:id="rId1"/>
    <sheet name="記入シート" sheetId="11" r:id="rId2"/>
    <sheet name="参加申込書" sheetId="9" r:id="rId3"/>
    <sheet name="CHECKシート" sheetId="12" r:id="rId4"/>
    <sheet name="DATA" sheetId="13" r:id="rId5"/>
  </sheets>
  <definedNames>
    <definedName name="_xlnm.Print_Area" localSheetId="2">参加申込書!$A$1:$O$28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 i="12" l="1"/>
  <c r="O5" i="12" s="1"/>
  <c r="T4" i="12" l="1"/>
  <c r="T5" i="12" s="1"/>
  <c r="S4" i="12"/>
  <c r="S5" i="12" s="1"/>
  <c r="R4" i="12"/>
  <c r="R5" i="12" s="1"/>
  <c r="Q4" i="12"/>
  <c r="Q5" i="12" s="1"/>
  <c r="P4" i="12"/>
  <c r="P5" i="12" s="1"/>
  <c r="J4" i="13" l="1"/>
  <c r="I4" i="13"/>
  <c r="H4" i="13"/>
  <c r="K4" i="12"/>
  <c r="K5" i="12" s="1"/>
  <c r="J4" i="12"/>
  <c r="J5" i="12" s="1"/>
  <c r="I4" i="12"/>
  <c r="I5" i="12" s="1"/>
  <c r="D12" i="9"/>
  <c r="J11" i="9"/>
  <c r="D11" i="9"/>
  <c r="H16" i="9"/>
  <c r="L16" i="9"/>
  <c r="D16" i="9"/>
  <c r="F5" i="9"/>
  <c r="F7" i="9" s="1"/>
  <c r="C4" i="13"/>
  <c r="L14" i="9"/>
  <c r="H14" i="9"/>
  <c r="D14" i="9"/>
  <c r="K4" i="13"/>
  <c r="G4" i="13"/>
  <c r="F4" i="13"/>
  <c r="E4" i="13"/>
  <c r="D4" i="13"/>
  <c r="H4" i="12"/>
  <c r="H5" i="12" s="1"/>
  <c r="G4" i="12"/>
  <c r="G5" i="12" s="1"/>
  <c r="F4" i="12"/>
  <c r="F5" i="12" s="1"/>
  <c r="E4" i="12"/>
  <c r="E5" i="12" s="1"/>
  <c r="D4" i="12"/>
  <c r="D5" i="12" s="1"/>
  <c r="AF4" i="12"/>
  <c r="AF5" i="12" s="1"/>
  <c r="AE4" i="12"/>
  <c r="AE5" i="12" s="1"/>
  <c r="AD4" i="12"/>
  <c r="AD5" i="12" s="1"/>
  <c r="AC4" i="12"/>
  <c r="AC5" i="12" s="1"/>
  <c r="AB4" i="12"/>
  <c r="AB5" i="12" s="1"/>
  <c r="AA4" i="12"/>
  <c r="AA5" i="12" s="1"/>
  <c r="Z4" i="12"/>
  <c r="Z5" i="12" s="1"/>
  <c r="Y4" i="12"/>
  <c r="Y5" i="12" s="1"/>
  <c r="X4" i="12"/>
  <c r="X5" i="12" s="1"/>
  <c r="W4" i="12"/>
  <c r="W5" i="12" s="1"/>
  <c r="V4" i="12"/>
  <c r="V5" i="12" s="1"/>
  <c r="U4" i="12"/>
  <c r="U5" i="12" s="1"/>
  <c r="B4" i="12"/>
  <c r="C4" i="12" s="1"/>
  <c r="C5" i="12" s="1"/>
  <c r="A4" i="12"/>
  <c r="A5" i="12" s="1"/>
  <c r="J12" i="9"/>
  <c r="J10" i="9"/>
  <c r="D10" i="9"/>
  <c r="AC4" i="13"/>
  <c r="L4" i="12" l="1"/>
  <c r="L5" i="12" s="1"/>
  <c r="M4" i="12"/>
  <c r="M5" i="12" s="1"/>
  <c r="N4" i="12"/>
  <c r="K7" i="9"/>
  <c r="N5" i="12"/>
  <c r="K5" i="9"/>
  <c r="A7" i="9" s="1"/>
  <c r="C7" i="12"/>
  <c r="B5" i="12"/>
  <c r="A2" i="9"/>
  <c r="A1" i="9"/>
  <c r="B2" i="11"/>
  <c r="B1" i="11"/>
  <c r="A8" i="12" l="1"/>
  <c r="C6" i="12" s="1"/>
  <c r="AE10" i="11"/>
  <c r="D19" i="9"/>
  <c r="AF4" i="13"/>
  <c r="AE4" i="13"/>
  <c r="AD4" i="13"/>
  <c r="AB4" i="13"/>
  <c r="AA4" i="13"/>
  <c r="Z4" i="13"/>
  <c r="Y4" i="13"/>
  <c r="X4" i="13"/>
  <c r="W4" i="13"/>
  <c r="V4" i="13"/>
  <c r="U4" i="13"/>
  <c r="B4" i="13"/>
  <c r="A4" i="13"/>
  <c r="A5" i="9"/>
  <c r="D8" i="9"/>
  <c r="D9" i="9"/>
  <c r="D17" i="9"/>
  <c r="L17" i="9"/>
  <c r="C18" i="9"/>
  <c r="L18" i="9"/>
  <c r="L19" i="9"/>
  <c r="D20" i="9"/>
  <c r="L20" i="9"/>
  <c r="H24" i="9"/>
  <c r="R35" i="11"/>
  <c r="K21" i="9" s="1"/>
  <c r="T4" i="13" l="1"/>
  <c r="S4" i="13"/>
  <c r="R4" i="13"/>
  <c r="N4" i="13"/>
  <c r="M4" i="13"/>
  <c r="L4" i="13"/>
  <c r="E37" i="11"/>
  <c r="O4" i="13"/>
  <c r="Q4" i="13"/>
  <c r="P4" i="13"/>
</calcChain>
</file>

<file path=xl/sharedStrings.xml><?xml version="1.0" encoding="utf-8"?>
<sst xmlns="http://schemas.openxmlformats.org/spreadsheetml/2006/main" count="259" uniqueCount="179">
  <si>
    <t>合同参加申込用ファイル</t>
    <rPh sb="0" eb="2">
      <t>ゴウドウ</t>
    </rPh>
    <rPh sb="2" eb="4">
      <t>サンカ</t>
    </rPh>
    <rPh sb="4" eb="7">
      <t>モウシコミヨウ</t>
    </rPh>
    <phoneticPr fontId="2"/>
  </si>
  <si>
    <t xml:space="preserve">  </t>
    <phoneticPr fontId="2"/>
  </si>
  <si>
    <t>はじめに</t>
    <phoneticPr fontId="2"/>
  </si>
  <si>
    <t>今、ご覧のページです。</t>
    <rPh sb="0" eb="1">
      <t>イマ</t>
    </rPh>
    <rPh sb="3" eb="4">
      <t>ラン</t>
    </rPh>
    <phoneticPr fontId="2"/>
  </si>
  <si>
    <t>記入シート</t>
    <rPh sb="0" eb="2">
      <t>キニュウ</t>
    </rPh>
    <phoneticPr fontId="2"/>
  </si>
  <si>
    <t>参加申込書</t>
    <rPh sb="0" eb="2">
      <t>サンカ</t>
    </rPh>
    <rPh sb="2" eb="5">
      <t>モウシコミショ</t>
    </rPh>
    <phoneticPr fontId="2"/>
  </si>
  <si>
    <t>CHECKシート</t>
    <phoneticPr fontId="2"/>
  </si>
  <si>
    <t>DATAシート</t>
    <phoneticPr fontId="2"/>
  </si>
  <si>
    <t>参加申込について</t>
    <rPh sb="0" eb="2">
      <t>サンカ</t>
    </rPh>
    <rPh sb="2" eb="4">
      <t>モウシコミ</t>
    </rPh>
    <phoneticPr fontId="2"/>
  </si>
  <si>
    <t>　　ア．参加申込書ファイル（Excelデータ）</t>
    <rPh sb="4" eb="9">
      <t>サンカモウシコミショ</t>
    </rPh>
    <phoneticPr fontId="2"/>
  </si>
  <si>
    <t>　　イ．参加申込書（PDFデータ）</t>
    <rPh sb="4" eb="9">
      <t>サンカモウシコミショ</t>
    </rPh>
    <phoneticPr fontId="2"/>
  </si>
  <si>
    <t>留意事項</t>
    <rPh sb="0" eb="2">
      <t>リュウイ</t>
    </rPh>
    <rPh sb="2" eb="4">
      <t>ジコウ</t>
    </rPh>
    <phoneticPr fontId="2"/>
  </si>
  <si>
    <t>★</t>
    <phoneticPr fontId="2"/>
  </si>
  <si>
    <t>参加申込書に記入された内容は、実施要項、事務連絡、プログラム、朝日新聞記事、連盟委託業者による録音録画物のタイトル以外の目的では使用いたしません。</t>
    <rPh sb="0" eb="1">
      <t>サン</t>
    </rPh>
    <rPh sb="31" eb="33">
      <t>アサヒ</t>
    </rPh>
    <rPh sb="33" eb="35">
      <t>シンブン</t>
    </rPh>
    <rPh sb="35" eb="37">
      <t>キジ</t>
    </rPh>
    <phoneticPr fontId="2"/>
  </si>
  <si>
    <t>一般社団法人 茨城県吹奏楽連盟事務局</t>
    <rPh sb="0" eb="6">
      <t>イッパンシャダンホウジン</t>
    </rPh>
    <rPh sb="7" eb="10">
      <t>イバラキケン</t>
    </rPh>
    <rPh sb="10" eb="13">
      <t>スイソウガク</t>
    </rPh>
    <rPh sb="13" eb="15">
      <t>レンメイ</t>
    </rPh>
    <rPh sb="15" eb="18">
      <t>ジムキョク</t>
    </rPh>
    <phoneticPr fontId="2"/>
  </si>
  <si>
    <t>令和６年度　第64回茨城県吹奏楽コンクール</t>
    <rPh sb="0" eb="2">
      <t>レイワ</t>
    </rPh>
    <rPh sb="3" eb="5">
      <t>ネンド</t>
    </rPh>
    <rPh sb="6" eb="7">
      <t>ダイ</t>
    </rPh>
    <rPh sb="9" eb="10">
      <t>カイ</t>
    </rPh>
    <rPh sb="10" eb="13">
      <t>イバラキケン</t>
    </rPh>
    <rPh sb="13" eb="16">
      <t>スイソウガク</t>
    </rPh>
    <phoneticPr fontId="2"/>
  </si>
  <si>
    <t>data欄</t>
    <rPh sb="4" eb="5">
      <t>ラン</t>
    </rPh>
    <phoneticPr fontId="2"/>
  </si>
  <si>
    <t>合同参加申込記入シート</t>
    <rPh sb="0" eb="2">
      <t>ゴウドウ</t>
    </rPh>
    <rPh sb="2" eb="6">
      <t>サンカモウシコミ</t>
    </rPh>
    <rPh sb="6" eb="8">
      <t>キニュウ</t>
    </rPh>
    <phoneticPr fontId="2"/>
  </si>
  <si>
    <t>＜記入の仕方＞</t>
    <rPh sb="1" eb="3">
      <t>キニュウ</t>
    </rPh>
    <rPh sb="4" eb="6">
      <t>シカタ</t>
    </rPh>
    <phoneticPr fontId="2"/>
  </si>
  <si>
    <t>地区</t>
    <rPh sb="0" eb="2">
      <t>チク</t>
    </rPh>
    <phoneticPr fontId="2"/>
  </si>
  <si>
    <t>県東</t>
    <rPh sb="0" eb="2">
      <t>ケントウ</t>
    </rPh>
    <phoneticPr fontId="2"/>
  </si>
  <si>
    <t>　プルダウンメニューから選択してください。</t>
    <rPh sb="12" eb="14">
      <t>センタク</t>
    </rPh>
    <phoneticPr fontId="2"/>
  </si>
  <si>
    <t>県南</t>
    <rPh sb="0" eb="2">
      <t>ケンナン</t>
    </rPh>
    <phoneticPr fontId="2"/>
  </si>
  <si>
    <t>県西</t>
    <rPh sb="0" eb="2">
      <t>ケンセイ</t>
    </rPh>
    <phoneticPr fontId="2"/>
  </si>
  <si>
    <t>県北</t>
    <rPh sb="0" eb="2">
      <t>ケンホク</t>
    </rPh>
    <phoneticPr fontId="2"/>
  </si>
  <si>
    <t>中央</t>
    <rPh sb="0" eb="2">
      <t>チュウオウ</t>
    </rPh>
    <phoneticPr fontId="2"/>
  </si>
  <si>
    <t>部</t>
    <rPh sb="0" eb="1">
      <t>ブ</t>
    </rPh>
    <phoneticPr fontId="2"/>
  </si>
  <si>
    <t>の部</t>
    <rPh sb="1" eb="2">
      <t>ブ</t>
    </rPh>
    <phoneticPr fontId="2"/>
  </si>
  <si>
    <t>小学生</t>
    <rPh sb="0" eb="3">
      <t>ショウガクセイ</t>
    </rPh>
    <phoneticPr fontId="2"/>
  </si>
  <si>
    <t>中学生</t>
    <rPh sb="0" eb="3">
      <t>チュウガクセイ</t>
    </rPh>
    <phoneticPr fontId="2"/>
  </si>
  <si>
    <t>高校生</t>
    <rPh sb="0" eb="3">
      <t>コウコウセイ</t>
    </rPh>
    <phoneticPr fontId="2"/>
  </si>
  <si>
    <t>大学</t>
    <rPh sb="0" eb="2">
      <t>ダイガク</t>
    </rPh>
    <phoneticPr fontId="2"/>
  </si>
  <si>
    <t>職場・一般</t>
    <rPh sb="0" eb="2">
      <t>ショクバ</t>
    </rPh>
    <rPh sb="3" eb="5">
      <t>イッパン</t>
    </rPh>
    <phoneticPr fontId="2"/>
  </si>
  <si>
    <t>参加部門</t>
    <rPh sb="0" eb="2">
      <t>サンカ</t>
    </rPh>
    <rPh sb="2" eb="4">
      <t>ブモン</t>
    </rPh>
    <phoneticPr fontId="2"/>
  </si>
  <si>
    <t>部門</t>
    <rPh sb="0" eb="2">
      <t>ブモン</t>
    </rPh>
    <phoneticPr fontId="2"/>
  </si>
  <si>
    <t>Ａ</t>
    <phoneticPr fontId="2"/>
  </si>
  <si>
    <t>Ｂ</t>
    <phoneticPr fontId="2"/>
  </si>
  <si>
    <t>団体名</t>
    <rPh sb="0" eb="3">
      <t>ダンタイメイ</t>
    </rPh>
    <phoneticPr fontId="2"/>
  </si>
  <si>
    <t>ふりがな</t>
    <phoneticPr fontId="2"/>
  </si>
  <si>
    <r>
      <t>正式名称のふりがなを</t>
    </r>
    <r>
      <rPr>
        <b/>
        <sz val="10"/>
        <color indexed="10"/>
        <rFont val="ＤＦ特太ゴシック体"/>
        <family val="3"/>
        <charset val="128"/>
      </rPr>
      <t>ひらがな</t>
    </r>
    <r>
      <rPr>
        <sz val="10"/>
        <rFont val="ＤＦ特太ゴシック体"/>
        <family val="3"/>
        <charset val="128"/>
      </rPr>
      <t>で入力してください</t>
    </r>
    <rPh sb="0" eb="2">
      <t>セイシキ</t>
    </rPh>
    <rPh sb="2" eb="4">
      <t>メイショウ</t>
    </rPh>
    <rPh sb="15" eb="17">
      <t>ニュウリョク</t>
    </rPh>
    <phoneticPr fontId="2"/>
  </si>
  <si>
    <t>自団体名</t>
    <rPh sb="0" eb="1">
      <t>ジ</t>
    </rPh>
    <rPh sb="1" eb="4">
      <t>ダンタイメイ</t>
    </rPh>
    <phoneticPr fontId="2"/>
  </si>
  <si>
    <t>相手団体名１</t>
    <rPh sb="0" eb="2">
      <t>アイテ</t>
    </rPh>
    <rPh sb="2" eb="5">
      <t>ダンタイメイ</t>
    </rPh>
    <phoneticPr fontId="2"/>
  </si>
  <si>
    <t>相手団体名２</t>
    <rPh sb="0" eb="2">
      <t>アイテ</t>
    </rPh>
    <rPh sb="2" eb="5">
      <t>ダンタイメイ</t>
    </rPh>
    <phoneticPr fontId="2"/>
  </si>
  <si>
    <t>相手団体名３</t>
    <rPh sb="0" eb="2">
      <t>アイテ</t>
    </rPh>
    <rPh sb="2" eb="5">
      <t>ダンタイメイ</t>
    </rPh>
    <phoneticPr fontId="2"/>
  </si>
  <si>
    <t xml:space="preserve"> </t>
    <phoneticPr fontId="2"/>
  </si>
  <si>
    <t>氏　名</t>
    <rPh sb="0" eb="1">
      <t>シ</t>
    </rPh>
    <rPh sb="2" eb="3">
      <t>メイ</t>
    </rPh>
    <phoneticPr fontId="2"/>
  </si>
  <si>
    <t>部員数調査</t>
    <rPh sb="0" eb="3">
      <t>ブインスウ</t>
    </rPh>
    <rPh sb="3" eb="5">
      <t>チョウサ</t>
    </rPh>
    <phoneticPr fontId="2"/>
  </si>
  <si>
    <t>（参加申込書提出時）</t>
    <rPh sb="1" eb="3">
      <t>サンカ</t>
    </rPh>
    <rPh sb="3" eb="6">
      <t>モウシコミショ</t>
    </rPh>
    <rPh sb="6" eb="8">
      <t>テイシュツ</t>
    </rPh>
    <rPh sb="8" eb="9">
      <t>ジ</t>
    </rPh>
    <phoneticPr fontId="2"/>
  </si>
  <si>
    <t>団体住所</t>
    <rPh sb="0" eb="2">
      <t>ダンタイ</t>
    </rPh>
    <rPh sb="2" eb="4">
      <t>ジュウショ</t>
    </rPh>
    <phoneticPr fontId="2"/>
  </si>
  <si>
    <t>郵便番号</t>
    <rPh sb="0" eb="2">
      <t>ユウビン</t>
    </rPh>
    <rPh sb="2" eb="4">
      <t>バンゴウ</t>
    </rPh>
    <phoneticPr fontId="2"/>
  </si>
  <si>
    <t>　ハイフンは入れずに入力してください。1234-56であれば「123456」</t>
    <rPh sb="6" eb="7">
      <t>イ</t>
    </rPh>
    <rPh sb="10" eb="12">
      <t>ニュウリョク</t>
    </rPh>
    <phoneticPr fontId="2"/>
  </si>
  <si>
    <t>住所</t>
    <rPh sb="0" eb="2">
      <t>ジュウショ</t>
    </rPh>
    <phoneticPr fontId="2"/>
  </si>
  <si>
    <t>電話番号</t>
    <rPh sb="0" eb="2">
      <t>デンワ</t>
    </rPh>
    <rPh sb="2" eb="4">
      <t>バンゴウ</t>
    </rPh>
    <phoneticPr fontId="2"/>
  </si>
  <si>
    <t>　ハイフンを入れて入力してください。</t>
    <rPh sb="6" eb="7">
      <t>イ</t>
    </rPh>
    <rPh sb="9" eb="11">
      <t>ニュウリョク</t>
    </rPh>
    <phoneticPr fontId="2"/>
  </si>
  <si>
    <t>FAX番号</t>
    <rPh sb="3" eb="5">
      <t>バンゴウ</t>
    </rPh>
    <phoneticPr fontId="2"/>
  </si>
  <si>
    <t>　電話と共有の場合でも入力をお願いします。ない場合は「なし」と入力してください。</t>
    <rPh sb="1" eb="3">
      <t>デンワ</t>
    </rPh>
    <rPh sb="4" eb="6">
      <t>キョウユウ</t>
    </rPh>
    <rPh sb="7" eb="9">
      <t>バアイ</t>
    </rPh>
    <rPh sb="11" eb="13">
      <t>ニュウリョク</t>
    </rPh>
    <rPh sb="15" eb="16">
      <t>ネガ</t>
    </rPh>
    <rPh sb="23" eb="25">
      <t>バアイ</t>
    </rPh>
    <rPh sb="31" eb="33">
      <t>ニュウリョク</t>
    </rPh>
    <phoneticPr fontId="2"/>
  </si>
  <si>
    <t>連絡責任者</t>
    <rPh sb="0" eb="2">
      <t>レンラク</t>
    </rPh>
    <rPh sb="2" eb="5">
      <t>セキニンシャ</t>
    </rPh>
    <phoneticPr fontId="2"/>
  </si>
  <si>
    <t>氏名</t>
    <rPh sb="0" eb="2">
      <t>シメイ</t>
    </rPh>
    <phoneticPr fontId="2"/>
  </si>
  <si>
    <t>携帯電話番号</t>
    <rPh sb="0" eb="2">
      <t>ケイタイ</t>
    </rPh>
    <rPh sb="2" eb="4">
      <t>デンワ</t>
    </rPh>
    <rPh sb="4" eb="6">
      <t>バンゴウ</t>
    </rPh>
    <phoneticPr fontId="2"/>
  </si>
  <si>
    <t>　緊急連絡先となります。連絡が確実な番号の登録にご協力をお願いします。</t>
    <rPh sb="1" eb="3">
      <t>キンキュウ</t>
    </rPh>
    <rPh sb="3" eb="5">
      <t>レンラク</t>
    </rPh>
    <rPh sb="5" eb="6">
      <t>サキ</t>
    </rPh>
    <rPh sb="12" eb="14">
      <t>レンラク</t>
    </rPh>
    <rPh sb="15" eb="17">
      <t>カクジツ</t>
    </rPh>
    <rPh sb="18" eb="20">
      <t>バンゴウ</t>
    </rPh>
    <rPh sb="21" eb="23">
      <t>トウロク</t>
    </rPh>
    <rPh sb="25" eb="27">
      <t>キョウリョク</t>
    </rPh>
    <rPh sb="29" eb="30">
      <t>ネガ</t>
    </rPh>
    <phoneticPr fontId="2"/>
  </si>
  <si>
    <t>メールアドレス</t>
    <phoneticPr fontId="2"/>
  </si>
  <si>
    <t>　ken-jimu@iba-sui.jpからのメールを受信できるように設定をお願いします。</t>
    <rPh sb="27" eb="29">
      <t>ジュシン</t>
    </rPh>
    <rPh sb="35" eb="37">
      <t>セッテイ</t>
    </rPh>
    <rPh sb="39" eb="40">
      <t>ネガ</t>
    </rPh>
    <phoneticPr fontId="2"/>
  </si>
  <si>
    <t>正式名称と職・氏名の入力をお願いします。例：県立吹連高等学校長　吹連　花子</t>
    <rPh sb="0" eb="2">
      <t>セイシキ</t>
    </rPh>
    <rPh sb="2" eb="4">
      <t>メイショウ</t>
    </rPh>
    <rPh sb="5" eb="6">
      <t>ショク</t>
    </rPh>
    <rPh sb="7" eb="9">
      <t>シメイ</t>
    </rPh>
    <rPh sb="10" eb="12">
      <t>ニュウリョク</t>
    </rPh>
    <rPh sb="14" eb="15">
      <t>ネガ</t>
    </rPh>
    <rPh sb="20" eb="21">
      <t>レイ</t>
    </rPh>
    <rPh sb="22" eb="24">
      <t>ケンリツ</t>
    </rPh>
    <rPh sb="24" eb="26">
      <t>スイレン</t>
    </rPh>
    <rPh sb="26" eb="28">
      <t>コウトウ</t>
    </rPh>
    <rPh sb="28" eb="30">
      <t>ガッコウ</t>
    </rPh>
    <rPh sb="30" eb="31">
      <t>チョウ</t>
    </rPh>
    <rPh sb="32" eb="33">
      <t>スイ</t>
    </rPh>
    <rPh sb="33" eb="34">
      <t>レン</t>
    </rPh>
    <rPh sb="35" eb="36">
      <t>ハナ</t>
    </rPh>
    <rPh sb="36" eb="37">
      <t>コ</t>
    </rPh>
    <phoneticPr fontId="2"/>
  </si>
  <si>
    <t>申込日</t>
    <rPh sb="0" eb="3">
      <t>モウシコミビ</t>
    </rPh>
    <phoneticPr fontId="2"/>
  </si>
  <si>
    <t>月</t>
    <rPh sb="0" eb="1">
      <t>ゲツ</t>
    </rPh>
    <phoneticPr fontId="2"/>
  </si>
  <si>
    <t>日</t>
    <rPh sb="0" eb="1">
      <t>ニチ</t>
    </rPh>
    <phoneticPr fontId="2"/>
  </si>
  <si>
    <t>チェック欄</t>
    <rPh sb="4" eb="5">
      <t>ラン</t>
    </rPh>
    <phoneticPr fontId="2"/>
  </si>
  <si>
    <t>合同参加申込書</t>
    <rPh sb="0" eb="7">
      <t>ゴウドウサンカモウシコミショ</t>
    </rPh>
    <phoneticPr fontId="2"/>
  </si>
  <si>
    <t>地　区</t>
    <rPh sb="0" eb="1">
      <t>チ</t>
    </rPh>
    <rPh sb="2" eb="3">
      <t>ク</t>
    </rPh>
    <phoneticPr fontId="2"/>
  </si>
  <si>
    <t>部　門</t>
    <rPh sb="0" eb="1">
      <t>ブ</t>
    </rPh>
    <rPh sb="2" eb="3">
      <t>モン</t>
    </rPh>
    <phoneticPr fontId="2"/>
  </si>
  <si>
    <t>〒</t>
    <phoneticPr fontId="2"/>
  </si>
  <si>
    <t>連　　絡　　責　　任　　者</t>
    <rPh sb="0" eb="1">
      <t>レン</t>
    </rPh>
    <rPh sb="3" eb="4">
      <t>ラク</t>
    </rPh>
    <rPh sb="6" eb="7">
      <t>セキ</t>
    </rPh>
    <rPh sb="9" eb="10">
      <t>ニン</t>
    </rPh>
    <rPh sb="12" eb="13">
      <t>モノ</t>
    </rPh>
    <phoneticPr fontId="2"/>
  </si>
  <si>
    <t>ＴＥＬ</t>
    <phoneticPr fontId="2"/>
  </si>
  <si>
    <t>ＦＡＸ</t>
    <phoneticPr fontId="2"/>
  </si>
  <si>
    <t>携　帯</t>
    <rPh sb="0" eb="1">
      <t>ケイ</t>
    </rPh>
    <rPh sb="2" eb="3">
      <t>オビ</t>
    </rPh>
    <phoneticPr fontId="2"/>
  </si>
  <si>
    <t>　上記のとおり申し込みます</t>
    <rPh sb="1" eb="3">
      <t>ジョウキ</t>
    </rPh>
    <rPh sb="7" eb="8">
      <t>モウ</t>
    </rPh>
    <rPh sb="9" eb="10">
      <t>コ</t>
    </rPh>
    <phoneticPr fontId="2"/>
  </si>
  <si>
    <t>印</t>
    <rPh sb="0" eb="1">
      <t>イン</t>
    </rPh>
    <phoneticPr fontId="2"/>
  </si>
  <si>
    <t>部員数</t>
    <rPh sb="0" eb="3">
      <t>ブインスウ</t>
    </rPh>
    <phoneticPr fontId="2"/>
  </si>
  <si>
    <t>申込</t>
    <rPh sb="0" eb="2">
      <t>モウシコミ</t>
    </rPh>
    <phoneticPr fontId="2"/>
  </si>
  <si>
    <t>携帯電話</t>
    <rPh sb="0" eb="2">
      <t>ケイタイ</t>
    </rPh>
    <rPh sb="2" eb="4">
      <t>デンワ</t>
    </rPh>
    <phoneticPr fontId="2"/>
  </si>
  <si>
    <t>アドレス</t>
    <phoneticPr fontId="2"/>
  </si>
  <si>
    <t>所属長職氏名</t>
    <rPh sb="0" eb="3">
      <t>ショゾクチョウ</t>
    </rPh>
    <rPh sb="3" eb="4">
      <t>ショク</t>
    </rPh>
    <rPh sb="4" eb="6">
      <t>シメイ</t>
    </rPh>
    <phoneticPr fontId="2"/>
  </si>
  <si>
    <t>総チェック</t>
    <rPh sb="0" eb="1">
      <t>ソウ</t>
    </rPh>
    <phoneticPr fontId="2"/>
  </si>
  <si>
    <t>OK</t>
    <phoneticPr fontId="2"/>
  </si>
  <si>
    <t>NG</t>
    <phoneticPr fontId="2"/>
  </si>
  <si>
    <t>大学Ａ</t>
  </si>
  <si>
    <t>職場・一般Ａ</t>
  </si>
  <si>
    <t>小学生</t>
    <rPh sb="2" eb="3">
      <t>セイ</t>
    </rPh>
    <phoneticPr fontId="2"/>
  </si>
  <si>
    <t>上部大会出場意志</t>
    <rPh sb="0" eb="4">
      <t>ジョウブタイカイ</t>
    </rPh>
    <rPh sb="4" eb="8">
      <t>シュツジョウイシ</t>
    </rPh>
    <phoneticPr fontId="2"/>
  </si>
  <si>
    <t>＜記入の仕方＞を参照し、このシートの白色の箇所の入力をお願いします。</t>
    <rPh sb="1" eb="3">
      <t>キニュウ</t>
    </rPh>
    <rPh sb="4" eb="6">
      <t>シカタ</t>
    </rPh>
    <rPh sb="8" eb="10">
      <t>サンショウ</t>
    </rPh>
    <rPh sb="18" eb="20">
      <t>シロイロ</t>
    </rPh>
    <rPh sb="21" eb="23">
      <t>カショ</t>
    </rPh>
    <rPh sb="24" eb="26">
      <t>ニュウリョク</t>
    </rPh>
    <rPh sb="28" eb="29">
      <t>ネガ</t>
    </rPh>
    <phoneticPr fontId="2"/>
  </si>
  <si>
    <t>小学生BF</t>
    <rPh sb="0" eb="3">
      <t>ショウガクセイ</t>
    </rPh>
    <phoneticPr fontId="2"/>
  </si>
  <si>
    <t>Ｃ</t>
    <phoneticPr fontId="2"/>
  </si>
  <si>
    <t>団体名・所属長・職・氏名</t>
    <rPh sb="0" eb="3">
      <t>ダンタイメイ</t>
    </rPh>
    <rPh sb="4" eb="7">
      <t>ショゾクチョウ</t>
    </rPh>
    <rPh sb="8" eb="9">
      <t>ショク</t>
    </rPh>
    <rPh sb="10" eb="12">
      <t>シメイ</t>
    </rPh>
    <phoneticPr fontId="2"/>
  </si>
  <si>
    <r>
      <t>　プルダウンメニューから選択してください。</t>
    </r>
    <r>
      <rPr>
        <b/>
        <sz val="10"/>
        <rFont val="ＤＦ特太ゴシック体"/>
        <family val="3"/>
        <charset val="128"/>
      </rPr>
      <t>小学生の部の場合は空白</t>
    </r>
    <r>
      <rPr>
        <sz val="10"/>
        <rFont val="ＤＦ特太ゴシック体"/>
        <family val="3"/>
        <charset val="128"/>
      </rPr>
      <t>にしてください。</t>
    </r>
    <rPh sb="12" eb="14">
      <t>センタク</t>
    </rPh>
    <rPh sb="21" eb="23">
      <t>ショウガク</t>
    </rPh>
    <rPh sb="23" eb="24">
      <t>セイ</t>
    </rPh>
    <rPh sb="25" eb="26">
      <t>ブ</t>
    </rPh>
    <rPh sb="27" eb="29">
      <t>バアイ</t>
    </rPh>
    <rPh sb="30" eb="32">
      <t>クウハク</t>
    </rPh>
    <phoneticPr fontId="2"/>
  </si>
  <si>
    <t>正式名称を入力してください。※茨城県立×　県立〇</t>
    <rPh sb="0" eb="2">
      <t>セイシキ</t>
    </rPh>
    <rPh sb="2" eb="4">
      <t>メイショウ</t>
    </rPh>
    <rPh sb="5" eb="7">
      <t>ニュウリョク</t>
    </rPh>
    <rPh sb="15" eb="18">
      <t>イバラキケン</t>
    </rPh>
    <rPh sb="18" eb="19">
      <t>リツ</t>
    </rPh>
    <rPh sb="21" eb="23">
      <t>ケンリツ</t>
    </rPh>
    <phoneticPr fontId="2"/>
  </si>
  <si>
    <t>合同で出場する相手団体名を正式名称で入力してください。</t>
    <rPh sb="0" eb="2">
      <t>ゴウドウ</t>
    </rPh>
    <rPh sb="3" eb="5">
      <t>シュツジョウ</t>
    </rPh>
    <rPh sb="7" eb="11">
      <t>アイテダンタイ</t>
    </rPh>
    <rPh sb="11" eb="12">
      <t>メイ</t>
    </rPh>
    <rPh sb="13" eb="17">
      <t>セイシキメイショウ</t>
    </rPh>
    <rPh sb="18" eb="20">
      <t>ニュウリョク</t>
    </rPh>
    <phoneticPr fontId="2"/>
  </si>
  <si>
    <t>　一般社団法人茨城県吹奏楽連盟理事長　武　藤　隆　行　殿</t>
    <rPh sb="1" eb="3">
      <t>イッパン</t>
    </rPh>
    <rPh sb="3" eb="7">
      <t>シャダンホウジン</t>
    </rPh>
    <rPh sb="7" eb="10">
      <t>イバラキケン</t>
    </rPh>
    <rPh sb="10" eb="13">
      <t>スイソウガク</t>
    </rPh>
    <rPh sb="13" eb="15">
      <t>レンメイ</t>
    </rPh>
    <rPh sb="15" eb="18">
      <t>リジチョウ</t>
    </rPh>
    <rPh sb="19" eb="20">
      <t>タケシ</t>
    </rPh>
    <rPh sb="21" eb="22">
      <t>フジ</t>
    </rPh>
    <rPh sb="23" eb="24">
      <t>タカシ</t>
    </rPh>
    <rPh sb="25" eb="26">
      <t>ギョウ</t>
    </rPh>
    <rPh sb="27" eb="28">
      <t>ドノ</t>
    </rPh>
    <phoneticPr fontId="2"/>
  </si>
  <si>
    <t>合同相手団体名</t>
    <rPh sb="0" eb="2">
      <t>ゴウドウ</t>
    </rPh>
    <rPh sb="2" eb="4">
      <t>アイテ</t>
    </rPh>
    <rPh sb="4" eb="7">
      <t>ダンタイメイ</t>
    </rPh>
    <phoneticPr fontId="2"/>
  </si>
  <si>
    <t>中学生Ａ</t>
    <rPh sb="2" eb="3">
      <t>セイ</t>
    </rPh>
    <phoneticPr fontId="2"/>
  </si>
  <si>
    <t>中学生Ｂ</t>
    <rPh sb="2" eb="3">
      <t>セイ</t>
    </rPh>
    <phoneticPr fontId="2"/>
  </si>
  <si>
    <t>高校生Ｂ</t>
    <rPh sb="0" eb="3">
      <t>コウコウセイ</t>
    </rPh>
    <phoneticPr fontId="2"/>
  </si>
  <si>
    <t>高校生Ａ</t>
    <rPh sb="0" eb="3">
      <t>コウコウセイ</t>
    </rPh>
    <phoneticPr fontId="2"/>
  </si>
  <si>
    <t>上部大会出場意志</t>
    <rPh sb="0" eb="2">
      <t>ジョウブ</t>
    </rPh>
    <rPh sb="2" eb="4">
      <t>タイカイ</t>
    </rPh>
    <rPh sb="4" eb="8">
      <t>シュツジョウイシ</t>
    </rPh>
    <phoneticPr fontId="2"/>
  </si>
  <si>
    <r>
      <rPr>
        <sz val="10"/>
        <color indexed="10"/>
        <rFont val="ＤＦ特太ゴシック体"/>
        <family val="3"/>
        <charset val="128"/>
      </rPr>
      <t>空欄不可</t>
    </r>
    <r>
      <rPr>
        <sz val="10"/>
        <rFont val="ＤＦ特太ゴシック体"/>
        <family val="3"/>
        <charset val="128"/>
      </rPr>
      <t>です。「相手団体名２～４」がない場合は，</t>
    </r>
    <r>
      <rPr>
        <sz val="10"/>
        <color indexed="10"/>
        <rFont val="ＤＦ特太ゴシック体"/>
        <family val="3"/>
        <charset val="128"/>
      </rPr>
      <t>「なし」</t>
    </r>
    <r>
      <rPr>
        <sz val="10"/>
        <rFont val="ＤＦ特太ゴシック体"/>
        <family val="3"/>
        <charset val="128"/>
      </rPr>
      <t>と入力してください。</t>
    </r>
    <rPh sb="0" eb="2">
      <t>クウラン</t>
    </rPh>
    <rPh sb="2" eb="4">
      <t>フカ</t>
    </rPh>
    <rPh sb="8" eb="10">
      <t>アイテ</t>
    </rPh>
    <rPh sb="10" eb="13">
      <t>ダンタイメイ</t>
    </rPh>
    <rPh sb="20" eb="22">
      <t>バアイ</t>
    </rPh>
    <rPh sb="29" eb="31">
      <t>ニュウリョク</t>
    </rPh>
    <phoneticPr fontId="2"/>
  </si>
  <si>
    <t>自団体名</t>
    <rPh sb="0" eb="4">
      <t>ジダンタイメイ</t>
    </rPh>
    <phoneticPr fontId="2"/>
  </si>
  <si>
    <t>相手団体名２</t>
    <rPh sb="0" eb="5">
      <t>アイテダンタイメイ</t>
    </rPh>
    <phoneticPr fontId="2"/>
  </si>
  <si>
    <t>相手団体名１</t>
    <rPh sb="0" eb="5">
      <t>アイテダンタイメイ</t>
    </rPh>
    <phoneticPr fontId="2"/>
  </si>
  <si>
    <t>相手団体名３</t>
    <rPh sb="0" eb="5">
      <t>アイテダンタイメイ</t>
    </rPh>
    <phoneticPr fontId="2"/>
  </si>
  <si>
    <t>相手団体名４</t>
    <rPh sb="0" eb="5">
      <t>アイテダンタイメイ</t>
    </rPh>
    <phoneticPr fontId="2"/>
  </si>
  <si>
    <t>Ver.1</t>
    <phoneticPr fontId="2"/>
  </si>
  <si>
    <t>各団体が入力するシートです。</t>
    <rPh sb="0" eb="1">
      <t>カク</t>
    </rPh>
    <rPh sb="1" eb="3">
      <t>ダンタイ</t>
    </rPh>
    <rPh sb="4" eb="6">
      <t>ニュウリョク</t>
    </rPh>
    <phoneticPr fontId="2"/>
  </si>
  <si>
    <t>入力漏れがないかどうかをチェックするためのシートです。
入力後にこのシートでの点検をおすすめします。</t>
    <rPh sb="0" eb="2">
      <t>ニュウリョク</t>
    </rPh>
    <rPh sb="2" eb="3">
      <t>モ</t>
    </rPh>
    <rPh sb="28" eb="30">
      <t>ニュウリョク</t>
    </rPh>
    <rPh sb="30" eb="31">
      <t>ゴ</t>
    </rPh>
    <rPh sb="39" eb="41">
      <t>テンケン</t>
    </rPh>
    <phoneticPr fontId="2"/>
  </si>
  <si>
    <t>事務局が、コンクール諸手続のために使用するシートです。</t>
    <rPh sb="0" eb="3">
      <t>ジムキョク</t>
    </rPh>
    <rPh sb="10" eb="13">
      <t>ショテツヅキ</t>
    </rPh>
    <rPh sb="17" eb="19">
      <t>シヨウ</t>
    </rPh>
    <phoneticPr fontId="2"/>
  </si>
  <si>
    <t>申込後の手続きについて</t>
    <rPh sb="0" eb="2">
      <t>モウシコミ</t>
    </rPh>
    <rPh sb="2" eb="3">
      <t>ゴ</t>
    </rPh>
    <rPh sb="4" eb="6">
      <t>テツヅ</t>
    </rPh>
    <phoneticPr fontId="2"/>
  </si>
  <si>
    <t>ファイル構成（　５　ワークシート構成　）</t>
    <rPh sb="4" eb="6">
      <t>コウセイ</t>
    </rPh>
    <rPh sb="16" eb="18">
      <t>コウセイ</t>
    </rPh>
    <phoneticPr fontId="2"/>
  </si>
  <si>
    <t>　※ PDFに変換できない場合は、原本を書留郵便または特定記録で送付してください。　　　　　　　　　　　　　　　　　　</t>
    <rPh sb="7" eb="9">
      <t>ヘンカン</t>
    </rPh>
    <rPh sb="13" eb="15">
      <t>バアイ</t>
    </rPh>
    <rPh sb="17" eb="19">
      <t>ゲンポン</t>
    </rPh>
    <rPh sb="20" eb="22">
      <t>カキトメ</t>
    </rPh>
    <rPh sb="22" eb="24">
      <t>ユウビン</t>
    </rPh>
    <rPh sb="27" eb="31">
      <t>トクテイキロク</t>
    </rPh>
    <rPh sb="32" eb="34">
      <t>ソウフ</t>
    </rPh>
    <phoneticPr fontId="2"/>
  </si>
  <si>
    <t xml:space="preserve"> その際は締切日までに各地区事務局に必ずご連絡ください。</t>
    <rPh sb="11" eb="14">
      <t>カクチク</t>
    </rPh>
    <phoneticPr fontId="2"/>
  </si>
  <si>
    <t>①　「記入シート」に入力をしてください。</t>
    <rPh sb="3" eb="5">
      <t>キニュウ</t>
    </rPh>
    <rPh sb="10" eb="12">
      <t>ニュウリョク</t>
    </rPh>
    <phoneticPr fontId="43"/>
  </si>
  <si>
    <t>②　入力後、ファイル名を「団体名」としてください。</t>
    <rPh sb="10" eb="11">
      <t>メイ</t>
    </rPh>
    <phoneticPr fontId="2"/>
  </si>
  <si>
    <t>④　押印した用紙をPDFに変換し、ファイル名を「団体名」としてください。</t>
    <rPh sb="2" eb="4">
      <t>オウイン</t>
    </rPh>
    <rPh sb="6" eb="8">
      <t>ヨウシ</t>
    </rPh>
    <rPh sb="13" eb="15">
      <t>ヘンカン</t>
    </rPh>
    <rPh sb="21" eb="22">
      <t>メイ</t>
    </rPh>
    <rPh sb="24" eb="26">
      <t>ダンタイ</t>
    </rPh>
    <rPh sb="26" eb="27">
      <t>メイ</t>
    </rPh>
    <phoneticPr fontId="43"/>
  </si>
  <si>
    <t>送付先</t>
    <rPh sb="0" eb="3">
      <t>ソウフサキ</t>
    </rPh>
    <phoneticPr fontId="2"/>
  </si>
  <si>
    <t>すべての欄に入力してもチェック欄がＯＫにならない場合は、その旨をメール本文に記入の上、期日までに申込データと職印または代表者印の押された参加申込書のPDFを送信願います。</t>
    <rPh sb="4" eb="5">
      <t>ラン</t>
    </rPh>
    <rPh sb="6" eb="8">
      <t>ニュウリョク</t>
    </rPh>
    <rPh sb="15" eb="16">
      <t>ラン</t>
    </rPh>
    <rPh sb="24" eb="26">
      <t>バアイ</t>
    </rPh>
    <rPh sb="30" eb="31">
      <t>ムネ</t>
    </rPh>
    <rPh sb="35" eb="37">
      <t>ホンブン</t>
    </rPh>
    <rPh sb="38" eb="40">
      <t>キニュウ</t>
    </rPh>
    <rPh sb="41" eb="42">
      <t>ウエ</t>
    </rPh>
    <rPh sb="43" eb="45">
      <t>キジツ</t>
    </rPh>
    <rPh sb="48" eb="50">
      <t>モウシコミ</t>
    </rPh>
    <rPh sb="54" eb="56">
      <t>ショクイン</t>
    </rPh>
    <rPh sb="59" eb="63">
      <t>ダイヒョウシャイン</t>
    </rPh>
    <rPh sb="64" eb="65">
      <t>オ</t>
    </rPh>
    <rPh sb="68" eb="70">
      <t>サンカ</t>
    </rPh>
    <rPh sb="70" eb="72">
      <t>モウシコミ</t>
    </rPh>
    <rPh sb="72" eb="73">
      <t>ショ</t>
    </rPh>
    <rPh sb="78" eb="80">
      <t>ソウシン</t>
    </rPh>
    <rPh sb="80" eb="81">
      <t>ネガ</t>
    </rPh>
    <phoneticPr fontId="2"/>
  </si>
  <si>
    <t>③　印刷シートをプリントアウトをし、職印または代表者印を押印してください。</t>
    <rPh sb="2" eb="4">
      <t>インサツ</t>
    </rPh>
    <rPh sb="18" eb="20">
      <t>ショクイン</t>
    </rPh>
    <rPh sb="23" eb="27">
      <t>ダイヒョウシャイン</t>
    </rPh>
    <rPh sb="28" eb="30">
      <t>オウイン</t>
    </rPh>
    <phoneticPr fontId="43"/>
  </si>
  <si>
    <t>※参加申込書に記入された内容は、実施要項、事務連絡、プログラム、朝日新聞記事、連盟委託業者による録音録画物の</t>
    <rPh sb="1" eb="3">
      <t>サンカ</t>
    </rPh>
    <rPh sb="3" eb="6">
      <t>モウシコミショ</t>
    </rPh>
    <rPh sb="7" eb="9">
      <t>キニュウ</t>
    </rPh>
    <rPh sb="12" eb="14">
      <t>ナイヨウ</t>
    </rPh>
    <rPh sb="16" eb="18">
      <t>ジッシ</t>
    </rPh>
    <rPh sb="18" eb="20">
      <t>ヨウコウ</t>
    </rPh>
    <rPh sb="21" eb="23">
      <t>ジム</t>
    </rPh>
    <rPh sb="23" eb="25">
      <t>レンラク</t>
    </rPh>
    <rPh sb="32" eb="34">
      <t>アサヒ</t>
    </rPh>
    <rPh sb="34" eb="36">
      <t>シンブン</t>
    </rPh>
    <rPh sb="36" eb="38">
      <t>キジ</t>
    </rPh>
    <rPh sb="39" eb="41">
      <t>レンメイ</t>
    </rPh>
    <rPh sb="41" eb="43">
      <t>イタク</t>
    </rPh>
    <rPh sb="43" eb="45">
      <t>ギョウシャ</t>
    </rPh>
    <rPh sb="48" eb="50">
      <t>ロクオン</t>
    </rPh>
    <rPh sb="50" eb="52">
      <t>ロクガ</t>
    </rPh>
    <rPh sb="52" eb="53">
      <t>ブツ</t>
    </rPh>
    <phoneticPr fontId="2"/>
  </si>
  <si>
    <t>　タイトル以外の目的では使用いたしません。</t>
    <rPh sb="5" eb="7">
      <t>イガイ</t>
    </rPh>
    <rPh sb="8" eb="10">
      <t>モクテキ</t>
    </rPh>
    <rPh sb="12" eb="14">
      <t>シヨウ</t>
    </rPh>
    <phoneticPr fontId="2"/>
  </si>
  <si>
    <t>令和８年度　第66回茨城県吹奏楽コンクール</t>
    <rPh sb="0" eb="2">
      <t>レイワ</t>
    </rPh>
    <rPh sb="3" eb="5">
      <t>ネンド</t>
    </rPh>
    <phoneticPr fontId="2"/>
  </si>
  <si>
    <t>第63回小学生バンドフェスティバル（ステージ部門）</t>
    <rPh sb="0" eb="1">
      <t>ダイ</t>
    </rPh>
    <rPh sb="3" eb="4">
      <t>カイ</t>
    </rPh>
    <rPh sb="4" eb="7">
      <t>ショウガクセイ</t>
    </rPh>
    <rPh sb="22" eb="24">
      <t>ブモン</t>
    </rPh>
    <phoneticPr fontId="2"/>
  </si>
  <si>
    <t>〈R8版〉</t>
    <rPh sb="3" eb="4">
      <t>バン</t>
    </rPh>
    <phoneticPr fontId="2"/>
  </si>
  <si>
    <t>小学生バンドフェスティバル（ステージ部門）参加申込のためのファイルです。</t>
    <rPh sb="0" eb="3">
      <t>ショウガクセイ</t>
    </rPh>
    <rPh sb="18" eb="20">
      <t>ブモン</t>
    </rPh>
    <rPh sb="21" eb="25">
      <t>サンカモウシコミ</t>
    </rPh>
    <phoneticPr fontId="2"/>
  </si>
  <si>
    <t>このファイルは、茨城県吹奏楽コンクールおよび</t>
    <rPh sb="8" eb="11">
      <t>イバラキケン</t>
    </rPh>
    <rPh sb="11" eb="14">
      <t>スイソウガク</t>
    </rPh>
    <phoneticPr fontId="2"/>
  </si>
  <si>
    <t>部門ごとの参加団体数を５月27日(水)に県吹連HPにて発表しますので、ご確認の上、出場する大会を開催する事務局の指示に従い、諸手続きを行ってください。</t>
    <rPh sb="0" eb="2">
      <t>ブモン</t>
    </rPh>
    <rPh sb="5" eb="7">
      <t>サンカ</t>
    </rPh>
    <rPh sb="7" eb="10">
      <t>ダンタイスウ</t>
    </rPh>
    <rPh sb="27" eb="29">
      <t>ハッピョウ</t>
    </rPh>
    <rPh sb="36" eb="38">
      <t>カクニン</t>
    </rPh>
    <rPh sb="39" eb="40">
      <t>ウエ</t>
    </rPh>
    <rPh sb="41" eb="43">
      <t>シュツジョウ</t>
    </rPh>
    <rPh sb="45" eb="47">
      <t>タイカイ</t>
    </rPh>
    <rPh sb="48" eb="50">
      <t>カイサイ</t>
    </rPh>
    <rPh sb="52" eb="55">
      <t>ジムキョク</t>
    </rPh>
    <rPh sb="56" eb="58">
      <t>シジ</t>
    </rPh>
    <rPh sb="59" eb="60">
      <t>シタガ</t>
    </rPh>
    <rPh sb="62" eb="65">
      <t>ショテツヅ</t>
    </rPh>
    <rPh sb="67" eb="68">
      <t>オコナ</t>
    </rPh>
    <phoneticPr fontId="2"/>
  </si>
  <si>
    <t>希望する</t>
    <rPh sb="0" eb="2">
      <t>キボウ</t>
    </rPh>
    <phoneticPr fontId="2"/>
  </si>
  <si>
    <t>希望しない</t>
    <rPh sb="0" eb="2">
      <t>キボウ</t>
    </rPh>
    <phoneticPr fontId="2"/>
  </si>
  <si>
    <t>東関東吹奏楽コンクール出場</t>
    <rPh sb="0" eb="6">
      <t>ヒガシカントウスイソウガク</t>
    </rPh>
    <rPh sb="11" eb="13">
      <t>シュツジョウ</t>
    </rPh>
    <phoneticPr fontId="2"/>
  </si>
  <si>
    <t>第１希望</t>
    <rPh sb="0" eb="1">
      <t>ダイ</t>
    </rPh>
    <rPh sb="2" eb="4">
      <t>キボウ</t>
    </rPh>
    <phoneticPr fontId="2"/>
  </si>
  <si>
    <t>第２希望</t>
    <rPh sb="0" eb="1">
      <t>ダイ</t>
    </rPh>
    <rPh sb="2" eb="4">
      <t>キボウ</t>
    </rPh>
    <phoneticPr fontId="2"/>
  </si>
  <si>
    <t>東関東小学生BF（ステージ部門）出場</t>
    <rPh sb="0" eb="3">
      <t>ヒガシカントウ</t>
    </rPh>
    <rPh sb="3" eb="6">
      <t>ショウガクセイ</t>
    </rPh>
    <rPh sb="13" eb="15">
      <t>ブモン</t>
    </rPh>
    <rPh sb="16" eb="18">
      <t>シュツジョウ</t>
    </rPh>
    <phoneticPr fontId="2"/>
  </si>
  <si>
    <r>
      <t>　</t>
    </r>
    <r>
      <rPr>
        <b/>
        <sz val="10"/>
        <color theme="1"/>
        <rFont val="ＤＦ特太ゴシック体"/>
        <family val="3"/>
        <charset val="128"/>
      </rPr>
      <t>中学生、高校生、大学、職場・一般の部</t>
    </r>
    <r>
      <rPr>
        <sz val="10"/>
        <color theme="1"/>
        <rFont val="ＤＦ特太ゴシック体"/>
        <family val="3"/>
        <charset val="128"/>
      </rPr>
      <t>はプルダウンメニューから選択してください。</t>
    </r>
    <r>
      <rPr>
        <b/>
        <sz val="10"/>
        <color theme="1"/>
        <rFont val="ＤＦ特太ゴシック体"/>
        <family val="3"/>
        <charset val="128"/>
      </rPr>
      <t>Ｃ部門の場合は空白</t>
    </r>
    <r>
      <rPr>
        <sz val="10"/>
        <color theme="1"/>
        <rFont val="ＤＦ特太ゴシック体"/>
        <family val="3"/>
        <charset val="128"/>
      </rPr>
      <t>にしてください。</t>
    </r>
    <rPh sb="1" eb="4">
      <t>チュウガクセイ</t>
    </rPh>
    <rPh sb="5" eb="8">
      <t>コウコウセイ</t>
    </rPh>
    <rPh sb="9" eb="11">
      <t>ダイガク</t>
    </rPh>
    <rPh sb="12" eb="14">
      <t>ショクバ</t>
    </rPh>
    <rPh sb="15" eb="17">
      <t>イッパン</t>
    </rPh>
    <rPh sb="18" eb="19">
      <t>ブ</t>
    </rPh>
    <rPh sb="31" eb="33">
      <t>センタク</t>
    </rPh>
    <rPh sb="41" eb="43">
      <t>ブモン</t>
    </rPh>
    <rPh sb="44" eb="46">
      <t>バアイ</t>
    </rPh>
    <rPh sb="47" eb="49">
      <t>クウハク</t>
    </rPh>
    <phoneticPr fontId="2"/>
  </si>
  <si>
    <r>
      <rPr>
        <b/>
        <sz val="10"/>
        <rFont val="ＤＦ特太ゴシック体"/>
        <family val="3"/>
        <charset val="128"/>
      </rPr>
      <t>小学生の部のみ</t>
    </r>
    <r>
      <rPr>
        <sz val="10"/>
        <rFont val="ＤＦ特太ゴシック体"/>
        <family val="3"/>
        <charset val="128"/>
      </rPr>
      <t>、各大会の出場希望を入力してください。</t>
    </r>
    <rPh sb="0" eb="3">
      <t>ショウガクセイ</t>
    </rPh>
    <rPh sb="4" eb="5">
      <t>ブ</t>
    </rPh>
    <rPh sb="8" eb="11">
      <t>カクタイカイ</t>
    </rPh>
    <rPh sb="12" eb="14">
      <t>シュツジョウ</t>
    </rPh>
    <rPh sb="14" eb="16">
      <t>キボウ</t>
    </rPh>
    <rPh sb="17" eb="19">
      <t>ニュウリョク</t>
    </rPh>
    <phoneticPr fontId="2"/>
  </si>
  <si>
    <t>令和８年</t>
    <rPh sb="0" eb="2">
      <t>レイワ</t>
    </rPh>
    <rPh sb="3" eb="4">
      <t>ネン</t>
    </rPh>
    <phoneticPr fontId="2"/>
  </si>
  <si>
    <t>申込書は参加申込書シートに完成されています。</t>
    <rPh sb="4" eb="8">
      <t>サンカモウシコミ</t>
    </rPh>
    <rPh sb="8" eb="9">
      <t>ショ</t>
    </rPh>
    <phoneticPr fontId="2"/>
  </si>
  <si>
    <t>吹奏楽コンクール</t>
    <rPh sb="0" eb="3">
      <t>スイソウガク</t>
    </rPh>
    <phoneticPr fontId="2"/>
  </si>
  <si>
    <t>小学生BF（ステージ部門）</t>
    <rPh sb="0" eb="3">
      <t>ショウガクセイ</t>
    </rPh>
    <rPh sb="10" eb="12">
      <t>ブモン</t>
    </rPh>
    <phoneticPr fontId="2"/>
  </si>
  <si>
    <t xml:space="preserve"> 中学１年</t>
    <rPh sb="1" eb="3">
      <t>チュウガク</t>
    </rPh>
    <rPh sb="4" eb="5">
      <t>ネン</t>
    </rPh>
    <phoneticPr fontId="2"/>
  </si>
  <si>
    <t xml:space="preserve"> 中学２年</t>
    <rPh sb="1" eb="3">
      <t>チュウガク</t>
    </rPh>
    <rPh sb="4" eb="5">
      <t>ネン</t>
    </rPh>
    <phoneticPr fontId="2"/>
  </si>
  <si>
    <t xml:space="preserve"> 中学３年</t>
    <rPh sb="1" eb="3">
      <t>チュウガク</t>
    </rPh>
    <rPh sb="4" eb="5">
      <t>ネン</t>
    </rPh>
    <phoneticPr fontId="2"/>
  </si>
  <si>
    <t>高校１年</t>
    <rPh sb="0" eb="2">
      <t>コウコウ</t>
    </rPh>
    <rPh sb="3" eb="4">
      <t>ネン</t>
    </rPh>
    <phoneticPr fontId="2"/>
  </si>
  <si>
    <t>高校２年</t>
    <rPh sb="0" eb="2">
      <t>コウコウ</t>
    </rPh>
    <rPh sb="3" eb="4">
      <t>ネン</t>
    </rPh>
    <phoneticPr fontId="2"/>
  </si>
  <si>
    <t>高校３年</t>
    <rPh sb="0" eb="2">
      <t>コウコウ</t>
    </rPh>
    <rPh sb="3" eb="4">
      <t>ネン</t>
    </rPh>
    <phoneticPr fontId="2"/>
  </si>
  <si>
    <t>中学１年</t>
    <rPh sb="0" eb="2">
      <t>チュウガク</t>
    </rPh>
    <rPh sb="3" eb="4">
      <t>ネン</t>
    </rPh>
    <phoneticPr fontId="2"/>
  </si>
  <si>
    <t>中学２年</t>
    <rPh sb="0" eb="2">
      <t>チュウガク</t>
    </rPh>
    <rPh sb="3" eb="4">
      <t>ネン</t>
    </rPh>
    <phoneticPr fontId="2"/>
  </si>
  <si>
    <t>中学３年</t>
    <rPh sb="0" eb="2">
      <t>チュウガク</t>
    </rPh>
    <rPh sb="3" eb="4">
      <t>ネン</t>
    </rPh>
    <phoneticPr fontId="2"/>
  </si>
  <si>
    <t>中１</t>
    <rPh sb="0" eb="1">
      <t>チュウ</t>
    </rPh>
    <phoneticPr fontId="2"/>
  </si>
  <si>
    <t>中２</t>
    <rPh sb="0" eb="1">
      <t>チュウ</t>
    </rPh>
    <phoneticPr fontId="2"/>
  </si>
  <si>
    <t>中３</t>
    <rPh sb="0" eb="1">
      <t>チュウ</t>
    </rPh>
    <phoneticPr fontId="2"/>
  </si>
  <si>
    <t>高１</t>
    <rPh sb="0" eb="1">
      <t>コウ</t>
    </rPh>
    <phoneticPr fontId="2"/>
  </si>
  <si>
    <t>高２</t>
    <rPh sb="0" eb="1">
      <t>コウ</t>
    </rPh>
    <phoneticPr fontId="2"/>
  </si>
  <si>
    <t>高３</t>
    <rPh sb="0" eb="1">
      <t>コウ</t>
    </rPh>
    <phoneticPr fontId="2"/>
  </si>
  <si>
    <t>中１</t>
  </si>
  <si>
    <t>中２</t>
  </si>
  <si>
    <t>中３</t>
  </si>
  <si>
    <t>高１</t>
  </si>
  <si>
    <t>高２</t>
  </si>
  <si>
    <t>高３</t>
  </si>
  <si>
    <t>相手団体名４</t>
    <rPh sb="0" eb="2">
      <t>アイテ</t>
    </rPh>
    <rPh sb="2" eb="4">
      <t>ダンタイ</t>
    </rPh>
    <rPh sb="4" eb="5">
      <t>メイ</t>
    </rPh>
    <phoneticPr fontId="2"/>
  </si>
  <si>
    <t>相手団体名５</t>
    <rPh sb="0" eb="4">
      <t>アイテダンタイ</t>
    </rPh>
    <rPh sb="4" eb="5">
      <t>メイ</t>
    </rPh>
    <phoneticPr fontId="2"/>
  </si>
  <si>
    <t>相手団体名６</t>
    <rPh sb="0" eb="2">
      <t>アイテ</t>
    </rPh>
    <rPh sb="2" eb="5">
      <t>ダンタイメイ</t>
    </rPh>
    <phoneticPr fontId="2"/>
  </si>
  <si>
    <t>相手団体名５</t>
    <rPh sb="0" eb="5">
      <t>アイテダンタイメイ</t>
    </rPh>
    <phoneticPr fontId="2"/>
  </si>
  <si>
    <t>相手団体名６</t>
    <rPh sb="0" eb="5">
      <t>アイテダンタイメイ</t>
    </rPh>
    <phoneticPr fontId="2"/>
  </si>
  <si>
    <t>県北</t>
    <rPh sb="0" eb="2">
      <t>ケンポク</t>
    </rPh>
    <phoneticPr fontId="2"/>
  </si>
  <si>
    <t>https://forms.gle/PbaHTefc6wxxEMsK7</t>
    <phoneticPr fontId="2"/>
  </si>
  <si>
    <t>kentou.ibasui＠gmail.com</t>
    <phoneticPr fontId="2"/>
  </si>
  <si>
    <t>ken-nan＠iba-sui.jp</t>
    <phoneticPr fontId="2"/>
  </si>
  <si>
    <t>ibasuikensei＠gmail.com</t>
    <phoneticPr fontId="2"/>
  </si>
  <si>
    <t>kenhoku.ibasui＠gmail.com</t>
    <phoneticPr fontId="2"/>
  </si>
  <si>
    <t>各学年の人数を記入してください。(いない場合・小学、大学、職場・一般は０と入力)</t>
    <rPh sb="0" eb="3">
      <t>カクガクネン</t>
    </rPh>
    <rPh sb="4" eb="6">
      <t>ニンズウ</t>
    </rPh>
    <rPh sb="7" eb="9">
      <t>キニュウ</t>
    </rPh>
    <rPh sb="23" eb="25">
      <t>ショウガク</t>
    </rPh>
    <rPh sb="26" eb="28">
      <t>ダイガク</t>
    </rPh>
    <rPh sb="29" eb="31">
      <t>ショクバ</t>
    </rPh>
    <rPh sb="32" eb="34">
      <t>イッパン</t>
    </rPh>
    <phoneticPr fontId="2"/>
  </si>
  <si>
    <r>
      <t>記入シートに入力した情報が反映され、参加申込書が完成します。
このシートを１部印刷して、職印または代表者印を押印の上、PDFデータに変換後、</t>
    </r>
    <r>
      <rPr>
        <sz val="12"/>
        <color rgb="FFFF0000"/>
        <rFont val="ＭＳ Ｐゴシック"/>
        <family val="3"/>
        <charset val="128"/>
      </rPr>
      <t>各地区事務局宛</t>
    </r>
    <r>
      <rPr>
        <sz val="12"/>
        <rFont val="ＭＳ Ｐゴシック"/>
        <family val="3"/>
        <charset val="128"/>
      </rPr>
      <t xml:space="preserve">にメール（中央地区はフォーム）にてご提出いただくシートです。
※PDF変換できない場合は、書留・特定記録郵送可。
</t>
    </r>
    <r>
      <rPr>
        <b/>
        <sz val="12"/>
        <color rgb="FFFF0000"/>
        <rFont val="ＭＳ Ｐゴシック"/>
        <family val="3"/>
        <charset val="128"/>
      </rPr>
      <t>申込締切日　５月20日（水）午後４時必着</t>
    </r>
    <r>
      <rPr>
        <sz val="10"/>
        <rFont val="ＭＳ Ｐゴシック"/>
        <family val="3"/>
        <charset val="128"/>
      </rPr>
      <t>　</t>
    </r>
    <rPh sb="49" eb="53">
      <t>ダイヒョウシャイン</t>
    </rPh>
    <rPh sb="70" eb="73">
      <t>カクチク</t>
    </rPh>
    <rPh sb="73" eb="77">
      <t>ジムキョクアテ</t>
    </rPh>
    <rPh sb="82" eb="86">
      <t>チュウオウチク</t>
    </rPh>
    <rPh sb="112" eb="114">
      <t>ヘンカン</t>
    </rPh>
    <rPh sb="118" eb="120">
      <t>バアイ</t>
    </rPh>
    <rPh sb="146" eb="147">
      <t>スイ</t>
    </rPh>
    <phoneticPr fontId="2"/>
  </si>
  <si>
    <t>⑤　以下のデータを添付し、各地区事務局にメール（中央地区はフォーム）を送信してください。</t>
    <rPh sb="13" eb="16">
      <t>カクチク</t>
    </rPh>
    <rPh sb="24" eb="28">
      <t>チュウオウチク</t>
    </rPh>
    <phoneticPr fontId="43"/>
  </si>
  <si>
    <r>
      <t>職印または代表者印を押印したPDFデータを提出(書留郵送可)　</t>
    </r>
    <r>
      <rPr>
        <b/>
        <sz val="11"/>
        <rFont val="ＭＳ Ｐ明朝"/>
        <family val="1"/>
        <charset val="128"/>
      </rPr>
      <t>５月20日（水）午後４時必着</t>
    </r>
    <rPh sb="0" eb="2">
      <t>ショクイン</t>
    </rPh>
    <rPh sb="5" eb="9">
      <t>ダイヒョウシャイン</t>
    </rPh>
    <rPh sb="24" eb="26">
      <t>カキトメ</t>
    </rPh>
    <rPh sb="26" eb="28">
      <t>ユウソウ</t>
    </rPh>
    <rPh sb="28" eb="29">
      <t>カ</t>
    </rPh>
    <rPh sb="37" eb="38">
      <t>スイ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</si>
</sst>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名&quot;"/>
    <numFmt numFmtId="177" formatCode="#&quot;　台&quot;"/>
    <numFmt numFmtId="178" formatCode="[&lt;=999]000;[&lt;=9999]000\-00;000\-0000"/>
    <numFmt numFmtId="179" formatCode="General;General;"/>
  </numFmts>
  <fonts count="6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2"/>
      <name val="ＭＳ Ｐ明朝"/>
      <family val="1"/>
      <charset val="128"/>
    </font>
    <font>
      <sz val="16"/>
      <name val="ＭＳ Ｐ明朝"/>
      <family val="1"/>
      <charset val="128"/>
    </font>
    <font>
      <b/>
      <sz val="11"/>
      <name val="ＭＳ Ｐ明朝"/>
      <family val="1"/>
      <charset val="128"/>
    </font>
    <font>
      <b/>
      <sz val="14"/>
      <name val="ＭＳ Ｐ明朝"/>
      <family val="1"/>
      <charset val="128"/>
    </font>
    <font>
      <sz val="11"/>
      <color indexed="48"/>
      <name val="ＭＳ Ｐゴシック"/>
      <family val="3"/>
      <charset val="128"/>
    </font>
    <font>
      <sz val="14"/>
      <name val="ＭＳ Ｐゴシック"/>
      <family val="3"/>
      <charset val="128"/>
    </font>
    <font>
      <b/>
      <sz val="12"/>
      <name val="ＭＳ Ｐゴシック"/>
      <family val="3"/>
      <charset val="128"/>
    </font>
    <font>
      <b/>
      <sz val="12"/>
      <name val="HG丸ｺﾞｼｯｸM-PRO"/>
      <family val="3"/>
      <charset val="128"/>
    </font>
    <font>
      <sz val="12"/>
      <name val="HGS明朝E"/>
      <family val="1"/>
      <charset val="128"/>
    </font>
    <font>
      <b/>
      <sz val="12"/>
      <name val="ＤＨＰ平成明朝体W7"/>
      <family val="1"/>
      <charset val="128"/>
    </font>
    <font>
      <sz val="12"/>
      <name val="ＤＨＰ平成明朝体W7"/>
      <family val="1"/>
      <charset val="128"/>
    </font>
    <font>
      <sz val="16"/>
      <name val="ＤＨＰ平成明朝体W7"/>
      <family val="1"/>
      <charset val="128"/>
    </font>
    <font>
      <sz val="18"/>
      <name val="HGS明朝E"/>
      <family val="1"/>
      <charset val="128"/>
    </font>
    <font>
      <b/>
      <sz val="12"/>
      <name val="ＪＳ平成明朝体W3"/>
      <family val="3"/>
      <charset val="134"/>
    </font>
    <font>
      <sz val="11"/>
      <name val="ＪＳ平成明朝体W3"/>
      <family val="3"/>
      <charset val="134"/>
    </font>
    <font>
      <b/>
      <sz val="16"/>
      <color indexed="10"/>
      <name val="ＪＳ平成明朝体W3"/>
      <family val="3"/>
      <charset val="134"/>
    </font>
    <font>
      <sz val="10"/>
      <name val="ＪＳ平成明朝体W3"/>
      <family val="3"/>
      <charset val="134"/>
    </font>
    <font>
      <sz val="14"/>
      <name val="ＪＳ平成明朝体W3"/>
      <family val="3"/>
      <charset val="134"/>
    </font>
    <font>
      <sz val="9"/>
      <name val="ＪＳ平成明朝体W3"/>
      <family val="3"/>
      <charset val="134"/>
    </font>
    <font>
      <sz val="8"/>
      <name val="ＪＳ平成明朝体W3"/>
      <family val="3"/>
      <charset val="134"/>
    </font>
    <font>
      <b/>
      <sz val="11"/>
      <color indexed="10"/>
      <name val="ＪＳ平成明朝体W3"/>
      <family val="3"/>
      <charset val="134"/>
    </font>
    <font>
      <b/>
      <sz val="14"/>
      <name val="HG丸ｺﾞｼｯｸM-PRO"/>
      <family val="3"/>
      <charset val="128"/>
    </font>
    <font>
      <b/>
      <sz val="20"/>
      <name val="HG丸ｺﾞｼｯｸM-PRO"/>
      <family val="3"/>
      <charset val="128"/>
    </font>
    <font>
      <sz val="10"/>
      <name val="ＤＦ特太ゴシック体"/>
      <family val="3"/>
      <charset val="128"/>
    </font>
    <font>
      <b/>
      <sz val="10"/>
      <color indexed="10"/>
      <name val="ＤＦ特太ゴシック体"/>
      <family val="3"/>
      <charset val="128"/>
    </font>
    <font>
      <sz val="10"/>
      <color indexed="10"/>
      <name val="ＤＦ特太ゴシック体"/>
      <family val="3"/>
      <charset val="128"/>
    </font>
    <font>
      <b/>
      <sz val="11"/>
      <name val="ＭＳ Ｐゴシック"/>
      <family val="3"/>
      <charset val="128"/>
    </font>
    <font>
      <b/>
      <sz val="16"/>
      <name val="ＭＳ Ｐゴシック"/>
      <family val="3"/>
      <charset val="128"/>
    </font>
    <font>
      <sz val="8"/>
      <name val="ＭＳ Ｐゴシック"/>
      <family val="3"/>
      <charset val="128"/>
    </font>
    <font>
      <b/>
      <sz val="14"/>
      <color theme="0"/>
      <name val="HG丸ｺﾞｼｯｸM-PRO"/>
      <family val="3"/>
      <charset val="128"/>
    </font>
    <font>
      <sz val="10"/>
      <color rgb="FFCCFFFF"/>
      <name val="ＪＳ平成明朝体W3"/>
      <family val="3"/>
      <charset val="134"/>
    </font>
    <font>
      <b/>
      <sz val="16"/>
      <color theme="0"/>
      <name val="HG丸ｺﾞｼｯｸM-PRO"/>
      <family val="3"/>
      <charset val="128"/>
    </font>
    <font>
      <b/>
      <sz val="14"/>
      <color rgb="FFFFFF00"/>
      <name val="ＭＳ Ｐゴシック"/>
      <family val="3"/>
      <charset val="128"/>
    </font>
    <font>
      <sz val="10"/>
      <name val="ＭＳ Ｐゴシック"/>
      <family val="3"/>
      <charset val="128"/>
    </font>
    <font>
      <sz val="12"/>
      <name val="ＭＳ Ｐゴシック"/>
      <family val="3"/>
      <charset val="128"/>
    </font>
    <font>
      <sz val="6"/>
      <name val="ＭＳ Ｐゴシック"/>
      <family val="2"/>
      <charset val="128"/>
      <scheme val="minor"/>
    </font>
    <font>
      <sz val="12"/>
      <color theme="1"/>
      <name val="ＤＨＰ平成明朝体W7"/>
      <family val="1"/>
      <charset val="128"/>
    </font>
    <font>
      <sz val="14"/>
      <color theme="1"/>
      <name val="ＤＨＰ平成明朝体W7"/>
      <family val="1"/>
      <charset val="128"/>
    </font>
    <font>
      <sz val="14"/>
      <color theme="1"/>
      <name val="Century"/>
      <family val="1"/>
    </font>
    <font>
      <b/>
      <sz val="12"/>
      <color rgb="FFFF0000"/>
      <name val="ＭＳ Ｐゴシック"/>
      <family val="3"/>
      <charset val="128"/>
    </font>
    <font>
      <b/>
      <sz val="12"/>
      <name val="ＭＳ Ｐゴシック"/>
      <family val="3"/>
      <charset val="128"/>
      <scheme val="minor"/>
    </font>
    <font>
      <b/>
      <sz val="10"/>
      <name val="ＤＦ特太ゴシック体"/>
      <family val="3"/>
      <charset val="128"/>
    </font>
    <font>
      <b/>
      <sz val="8"/>
      <name val="ＤＦ特太ゴシック体"/>
      <family val="3"/>
      <charset val="128"/>
    </font>
    <font>
      <b/>
      <sz val="14"/>
      <name val="ＭＳ Ｐゴシック"/>
      <family val="3"/>
      <charset val="128"/>
    </font>
    <font>
      <b/>
      <sz val="9"/>
      <name val="ＭＳ Ｐゴシック"/>
      <family val="3"/>
      <charset val="128"/>
    </font>
    <font>
      <b/>
      <sz val="11"/>
      <name val="ＭＳ Ｐゴシック"/>
      <family val="3"/>
      <charset val="128"/>
      <scheme val="major"/>
    </font>
    <font>
      <b/>
      <sz val="10"/>
      <name val="ＭＳ Ｐゴシック"/>
      <family val="3"/>
      <charset val="128"/>
    </font>
    <font>
      <b/>
      <sz val="14"/>
      <name val="ＭＳ Ｐゴシック"/>
      <family val="3"/>
      <charset val="128"/>
      <scheme val="minor"/>
    </font>
    <font>
      <b/>
      <sz val="14"/>
      <name val="ＭＳ Ｐゴシック"/>
      <family val="3"/>
      <charset val="128"/>
      <scheme val="major"/>
    </font>
    <font>
      <b/>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2"/>
      <color rgb="FFFF0000"/>
      <name val="ＭＳ Ｐゴシック"/>
      <family val="3"/>
      <charset val="128"/>
    </font>
    <font>
      <sz val="12"/>
      <name val="ＭＳ Ｐゴシック"/>
      <family val="3"/>
      <charset val="128"/>
      <scheme val="minor"/>
    </font>
    <font>
      <sz val="12"/>
      <color theme="1"/>
      <name val="ＭＳ Ｐゴシック"/>
      <family val="3"/>
      <charset val="128"/>
      <scheme val="major"/>
    </font>
    <font>
      <b/>
      <sz val="12"/>
      <name val="ＭＳ 明朝"/>
      <family val="1"/>
      <charset val="128"/>
    </font>
    <font>
      <b/>
      <sz val="11"/>
      <color theme="1"/>
      <name val="ＭＳ Ｐゴシック"/>
      <family val="3"/>
      <charset val="128"/>
    </font>
    <font>
      <b/>
      <sz val="11"/>
      <color theme="1"/>
      <name val="ＤＦ特太ゴシック体"/>
      <family val="3"/>
      <charset val="128"/>
    </font>
    <font>
      <b/>
      <sz val="10"/>
      <color theme="1"/>
      <name val="ＤＦ特太ゴシック体"/>
      <family val="3"/>
      <charset val="128"/>
    </font>
    <font>
      <sz val="10"/>
      <color theme="1"/>
      <name val="ＤＦ特太ゴシック体"/>
      <family val="3"/>
      <charset val="128"/>
    </font>
    <font>
      <u/>
      <sz val="11"/>
      <color theme="10"/>
      <name val="ＭＳ Ｐゴシック"/>
      <family val="3"/>
      <charset val="128"/>
    </font>
  </fonts>
  <fills count="11">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99FFCC"/>
        <bgColor indexed="64"/>
      </patternFill>
    </fill>
    <fill>
      <patternFill patternType="solid">
        <fgColor rgb="FFFF0000"/>
        <bgColor indexed="64"/>
      </patternFill>
    </fill>
    <fill>
      <patternFill patternType="solid">
        <fgColor theme="1"/>
        <bgColor indexed="64"/>
      </patternFill>
    </fill>
    <fill>
      <patternFill patternType="solid">
        <fgColor theme="8" tint="0.79998168889431442"/>
        <bgColor indexed="64"/>
      </patternFill>
    </fill>
    <fill>
      <patternFill patternType="solid">
        <fgColor rgb="FF3725E3"/>
        <bgColor indexed="64"/>
      </patternFill>
    </fill>
    <fill>
      <patternFill patternType="solid">
        <fgColor theme="3" tint="0.59999389629810485"/>
        <bgColor indexed="64"/>
      </patternFill>
    </fill>
    <fill>
      <patternFill patternType="solid">
        <fgColor theme="0"/>
        <bgColor indexed="64"/>
      </patternFill>
    </fill>
  </fills>
  <borders count="8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style="thick">
        <color indexed="64"/>
      </left>
      <right style="thick">
        <color indexed="64"/>
      </right>
      <top style="thick">
        <color indexed="64"/>
      </top>
      <bottom style="thick">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diagonal/>
    </border>
    <border>
      <left style="thin">
        <color auto="1"/>
      </left>
      <right/>
      <top style="hair">
        <color auto="1"/>
      </top>
      <bottom style="thin">
        <color auto="1"/>
      </bottom>
      <diagonal/>
    </border>
    <border>
      <left/>
      <right style="medium">
        <color auto="1"/>
      </right>
      <top/>
      <bottom style="thin">
        <color auto="1"/>
      </bottom>
      <diagonal/>
    </border>
    <border>
      <left style="medium">
        <color indexed="64"/>
      </left>
      <right/>
      <top style="medium">
        <color indexed="64"/>
      </top>
      <bottom/>
      <diagonal/>
    </border>
    <border>
      <left/>
      <right/>
      <top/>
      <bottom style="thin">
        <color theme="0"/>
      </bottom>
      <diagonal/>
    </border>
    <border>
      <left/>
      <right/>
      <top style="thin">
        <color theme="0"/>
      </top>
      <bottom style="thin">
        <color theme="0"/>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s>
  <cellStyleXfs count="2">
    <xf numFmtId="0" fontId="0" fillId="0" borderId="0">
      <alignment vertical="center"/>
    </xf>
    <xf numFmtId="0" fontId="68" fillId="0" borderId="0" applyNumberFormat="0" applyFill="0" applyBorder="0" applyAlignment="0" applyProtection="0">
      <alignment vertical="center"/>
    </xf>
  </cellStyleXfs>
  <cellXfs count="363">
    <xf numFmtId="0" fontId="0" fillId="0" borderId="0" xfId="0">
      <alignment vertical="center"/>
    </xf>
    <xf numFmtId="0" fontId="1" fillId="0" borderId="0" xfId="0" applyFont="1">
      <alignment vertical="center"/>
    </xf>
    <xf numFmtId="0" fontId="13" fillId="0" borderId="0" xfId="0" applyFont="1">
      <alignment vertical="center"/>
    </xf>
    <xf numFmtId="0" fontId="13" fillId="0" borderId="0" xfId="0" applyFont="1" applyAlignment="1">
      <alignment vertical="center" wrapText="1"/>
    </xf>
    <xf numFmtId="0" fontId="22" fillId="2" borderId="0" xfId="0" applyFont="1" applyFill="1">
      <alignment vertical="center"/>
    </xf>
    <xf numFmtId="0" fontId="26" fillId="2" borderId="0" xfId="0" applyFont="1" applyFill="1">
      <alignment vertical="center"/>
    </xf>
    <xf numFmtId="0" fontId="27" fillId="2" borderId="0" xfId="0" applyFont="1" applyFill="1" applyAlignment="1">
      <alignment vertical="center" wrapText="1" shrinkToFit="1"/>
    </xf>
    <xf numFmtId="0" fontId="28" fillId="3" borderId="14" xfId="0" applyFont="1" applyFill="1" applyBorder="1" applyAlignment="1">
      <alignment horizontal="center" vertical="center"/>
    </xf>
    <xf numFmtId="0" fontId="3" fillId="0" borderId="0" xfId="0" applyFont="1" applyProtection="1">
      <alignment vertical="center"/>
      <protection hidden="1"/>
    </xf>
    <xf numFmtId="0" fontId="4" fillId="0" borderId="0" xfId="0" applyFont="1" applyProtection="1">
      <alignment vertical="center"/>
      <protection hidden="1"/>
    </xf>
    <xf numFmtId="0" fontId="3" fillId="3" borderId="0" xfId="0" applyFont="1" applyFill="1" applyProtection="1">
      <alignment vertical="center"/>
      <protection hidden="1"/>
    </xf>
    <xf numFmtId="0" fontId="3" fillId="0" borderId="22" xfId="0" applyFont="1" applyBorder="1" applyAlignment="1" applyProtection="1">
      <alignment horizontal="center" vertical="center" shrinkToFit="1"/>
      <protection hidden="1"/>
    </xf>
    <xf numFmtId="0" fontId="3" fillId="0" borderId="21" xfId="0" applyFont="1" applyBorder="1" applyAlignment="1" applyProtection="1">
      <alignment horizontal="center" vertical="center" shrinkToFit="1"/>
      <protection hidden="1"/>
    </xf>
    <xf numFmtId="0" fontId="5" fillId="0" borderId="29" xfId="0" applyFont="1" applyBorder="1" applyAlignment="1" applyProtection="1">
      <alignment horizontal="left" vertical="center"/>
      <protection hidden="1"/>
    </xf>
    <xf numFmtId="0" fontId="3" fillId="0" borderId="29" xfId="0" applyFont="1" applyBorder="1" applyAlignment="1" applyProtection="1">
      <alignment horizontal="center" vertical="center"/>
      <protection hidden="1"/>
    </xf>
    <xf numFmtId="177" fontId="5" fillId="0" borderId="0" xfId="0" applyNumberFormat="1" applyFont="1" applyAlignment="1" applyProtection="1">
      <alignment horizontal="left" vertical="center"/>
      <protection hidden="1"/>
    </xf>
    <xf numFmtId="177" fontId="5" fillId="0" borderId="30" xfId="0" applyNumberFormat="1" applyFont="1" applyBorder="1" applyAlignment="1" applyProtection="1">
      <alignment horizontal="left" vertical="center"/>
      <protection hidden="1"/>
    </xf>
    <xf numFmtId="0" fontId="11" fillId="0" borderId="19" xfId="0" applyFont="1" applyBorder="1" applyAlignment="1" applyProtection="1">
      <alignment horizontal="left" vertical="center"/>
      <protection hidden="1"/>
    </xf>
    <xf numFmtId="0" fontId="11" fillId="0" borderId="0" xfId="0" applyFont="1" applyAlignment="1" applyProtection="1">
      <alignment horizontal="left" vertical="center"/>
      <protection hidden="1"/>
    </xf>
    <xf numFmtId="0" fontId="3" fillId="0" borderId="19" xfId="0"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3" fillId="0" borderId="4" xfId="0" applyFont="1" applyBorder="1" applyAlignment="1" applyProtection="1">
      <alignment horizontal="center" vertical="center"/>
      <protection hidden="1"/>
    </xf>
    <xf numFmtId="0" fontId="3" fillId="0" borderId="31" xfId="0" applyFont="1" applyBorder="1" applyProtection="1">
      <alignment vertical="center"/>
      <protection hidden="1"/>
    </xf>
    <xf numFmtId="0" fontId="3" fillId="0" borderId="32" xfId="0" applyFont="1" applyBorder="1" applyProtection="1">
      <alignment vertical="center"/>
      <protection hidden="1"/>
    </xf>
    <xf numFmtId="0" fontId="3" fillId="0" borderId="33" xfId="0" applyFont="1" applyBorder="1" applyProtection="1">
      <alignment vertical="center"/>
      <protection hidden="1"/>
    </xf>
    <xf numFmtId="0" fontId="7" fillId="0" borderId="0" xfId="0" applyFont="1" applyProtection="1">
      <alignment vertical="center"/>
      <protection hidden="1"/>
    </xf>
    <xf numFmtId="0" fontId="0" fillId="0" borderId="4" xfId="0" applyBorder="1" applyAlignment="1">
      <alignment horizontal="center" vertical="center"/>
    </xf>
    <xf numFmtId="0" fontId="0" fillId="0" borderId="4" xfId="0" applyBorder="1">
      <alignment vertical="center"/>
    </xf>
    <xf numFmtId="0" fontId="34" fillId="4" borderId="35" xfId="0" applyFont="1" applyFill="1" applyBorder="1" applyAlignment="1">
      <alignment horizontal="center" vertical="center"/>
    </xf>
    <xf numFmtId="178" fontId="0" fillId="0" borderId="4" xfId="0" applyNumberFormat="1" applyBorder="1">
      <alignment vertical="center"/>
    </xf>
    <xf numFmtId="0" fontId="35" fillId="5" borderId="35" xfId="0" applyFont="1" applyFill="1" applyBorder="1" applyAlignment="1">
      <alignment horizontal="center" vertical="center"/>
    </xf>
    <xf numFmtId="0" fontId="0" fillId="0" borderId="4" xfId="0" applyBorder="1" applyAlignment="1">
      <alignment horizontal="center" vertical="center" shrinkToFit="1"/>
    </xf>
    <xf numFmtId="0" fontId="3"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4" fillId="0" borderId="0" xfId="0" applyFont="1">
      <alignment vertical="center"/>
    </xf>
    <xf numFmtId="0" fontId="7" fillId="0" borderId="0" xfId="0" applyFont="1" applyAlignment="1">
      <alignment horizontal="center" vertical="center"/>
    </xf>
    <xf numFmtId="0" fontId="3" fillId="0" borderId="20" xfId="0" applyFont="1" applyBorder="1" applyAlignment="1" applyProtection="1">
      <alignment horizontal="center" vertical="center" shrinkToFit="1"/>
      <protection hidden="1"/>
    </xf>
    <xf numFmtId="0" fontId="10" fillId="0" borderId="0" xfId="0" applyFont="1" applyProtection="1">
      <alignment vertical="center"/>
      <protection hidden="1"/>
    </xf>
    <xf numFmtId="0" fontId="44" fillId="0" borderId="0" xfId="0" applyFont="1">
      <alignment vertical="center"/>
    </xf>
    <xf numFmtId="0" fontId="16" fillId="0" borderId="31" xfId="0" applyFont="1" applyBorder="1" applyAlignment="1">
      <alignment horizontal="left" vertical="center" wrapText="1"/>
    </xf>
    <xf numFmtId="0" fontId="45" fillId="0" borderId="0" xfId="0" applyFont="1">
      <alignment vertical="center"/>
    </xf>
    <xf numFmtId="0" fontId="46" fillId="0" borderId="0" xfId="0" applyFont="1">
      <alignment vertical="center"/>
    </xf>
    <xf numFmtId="0" fontId="25" fillId="0" borderId="8" xfId="0" applyFont="1" applyBorder="1" applyAlignment="1" applyProtection="1">
      <alignment vertical="center" shrinkToFit="1"/>
      <protection locked="0" hidden="1"/>
    </xf>
    <xf numFmtId="0" fontId="50" fillId="0" borderId="8" xfId="0" applyFont="1" applyBorder="1">
      <alignment vertical="center"/>
    </xf>
    <xf numFmtId="0" fontId="31" fillId="0" borderId="0" xfId="0" applyFont="1">
      <alignment vertical="center"/>
    </xf>
    <xf numFmtId="0" fontId="22" fillId="0" borderId="0" xfId="0" applyFont="1">
      <alignment vertical="center"/>
    </xf>
    <xf numFmtId="0" fontId="21" fillId="0" borderId="0" xfId="0" applyFont="1" applyAlignment="1" applyProtection="1">
      <alignment horizontal="center" vertical="center" shrinkToFit="1"/>
      <protection hidden="1"/>
    </xf>
    <xf numFmtId="176" fontId="22" fillId="0" borderId="0" xfId="0" applyNumberFormat="1" applyFont="1" applyAlignment="1">
      <alignment horizontal="center" vertical="center"/>
    </xf>
    <xf numFmtId="0" fontId="24" fillId="0" borderId="0" xfId="0" applyFont="1" applyAlignment="1">
      <alignment horizontal="left" vertical="center" textRotation="255"/>
    </xf>
    <xf numFmtId="0" fontId="24" fillId="0" borderId="0" xfId="0" applyFont="1" applyAlignment="1">
      <alignment horizontal="center" vertical="center"/>
    </xf>
    <xf numFmtId="0" fontId="31" fillId="0" borderId="38" xfId="0" applyFont="1" applyBorder="1" applyAlignment="1">
      <alignment horizontal="left" vertical="center"/>
    </xf>
    <xf numFmtId="0" fontId="31" fillId="0" borderId="0" xfId="0" applyFont="1" applyAlignment="1">
      <alignment horizontal="left" vertical="center"/>
    </xf>
    <xf numFmtId="176" fontId="22" fillId="0" borderId="0" xfId="0" applyNumberFormat="1" applyFont="1" applyAlignment="1">
      <alignment horizontal="left" vertical="center"/>
    </xf>
    <xf numFmtId="176" fontId="22" fillId="0" borderId="0" xfId="0" applyNumberFormat="1" applyFont="1" applyAlignment="1">
      <alignment horizontal="center" vertical="center" shrinkToFit="1"/>
    </xf>
    <xf numFmtId="176" fontId="31" fillId="0" borderId="0" xfId="0" applyNumberFormat="1" applyFont="1" applyAlignment="1">
      <alignment horizontal="left" vertical="center"/>
    </xf>
    <xf numFmtId="0" fontId="23" fillId="0" borderId="0" xfId="0" applyFont="1">
      <alignment vertical="center"/>
    </xf>
    <xf numFmtId="0" fontId="24" fillId="0" borderId="0" xfId="0" applyFont="1">
      <alignment vertical="center"/>
    </xf>
    <xf numFmtId="0" fontId="37" fillId="0" borderId="0" xfId="0" applyFont="1" applyAlignment="1" applyProtection="1">
      <alignment horizontal="center" vertical="center" shrinkToFit="1"/>
      <protection hidden="1"/>
    </xf>
    <xf numFmtId="0" fontId="29" fillId="0" borderId="0" xfId="0" applyFont="1" applyAlignment="1" applyProtection="1">
      <protection hidden="1"/>
    </xf>
    <xf numFmtId="0" fontId="30" fillId="0" borderId="0" xfId="0" applyFont="1" applyAlignment="1" applyProtection="1">
      <alignment vertical="center" shrinkToFit="1"/>
      <protection hidden="1"/>
    </xf>
    <xf numFmtId="0" fontId="29" fillId="0" borderId="0" xfId="0" applyFont="1" applyProtection="1">
      <alignment vertical="center"/>
      <protection hidden="1"/>
    </xf>
    <xf numFmtId="0" fontId="41" fillId="0" borderId="0" xfId="0" applyFont="1">
      <alignment vertical="center"/>
    </xf>
    <xf numFmtId="0" fontId="26" fillId="0" borderId="0" xfId="0" applyFont="1">
      <alignment vertical="center"/>
    </xf>
    <xf numFmtId="0" fontId="24" fillId="0" borderId="0" xfId="0" applyFont="1" applyAlignment="1">
      <alignment horizontal="center" vertical="center" wrapText="1" shrinkToFit="1"/>
    </xf>
    <xf numFmtId="0" fontId="27" fillId="0" borderId="0" xfId="0" applyFont="1" applyAlignment="1">
      <alignment vertical="center" wrapText="1" shrinkToFit="1"/>
    </xf>
    <xf numFmtId="0" fontId="27" fillId="0" borderId="0" xfId="0" applyFont="1" applyAlignment="1">
      <alignment horizontal="left" vertical="center" wrapText="1" shrinkToFit="1"/>
    </xf>
    <xf numFmtId="0" fontId="24" fillId="0" borderId="0" xfId="0" applyFont="1" applyAlignment="1">
      <alignment vertical="center" shrinkToFit="1"/>
    </xf>
    <xf numFmtId="0" fontId="38" fillId="0" borderId="0" xfId="0" applyFont="1" applyAlignment="1">
      <alignment vertical="center" shrinkToFit="1"/>
    </xf>
    <xf numFmtId="0" fontId="57" fillId="7" borderId="10" xfId="0" applyFont="1" applyFill="1" applyBorder="1" applyAlignment="1" applyProtection="1">
      <alignment horizontal="center" vertical="center" shrinkToFit="1"/>
      <protection hidden="1"/>
    </xf>
    <xf numFmtId="0" fontId="48" fillId="7" borderId="11" xfId="0" applyFont="1" applyFill="1" applyBorder="1" applyAlignment="1" applyProtection="1">
      <alignment horizontal="center" vertical="center" shrinkToFit="1"/>
      <protection hidden="1"/>
    </xf>
    <xf numFmtId="0" fontId="48" fillId="7" borderId="12" xfId="0" applyFont="1" applyFill="1" applyBorder="1" applyAlignment="1" applyProtection="1">
      <alignment horizontal="center" vertical="center" shrinkToFit="1"/>
      <protection hidden="1"/>
    </xf>
    <xf numFmtId="0" fontId="56" fillId="7" borderId="8" xfId="0" applyFont="1" applyFill="1" applyBorder="1" applyAlignment="1">
      <alignment horizontal="center" vertical="center"/>
    </xf>
    <xf numFmtId="0" fontId="56" fillId="7" borderId="36" xfId="0" applyFont="1" applyFill="1" applyBorder="1" applyAlignment="1">
      <alignment horizontal="center" vertical="center"/>
    </xf>
    <xf numFmtId="0" fontId="31" fillId="0" borderId="66" xfId="0" applyFont="1" applyBorder="1" applyAlignment="1">
      <alignment horizontal="left" vertical="center"/>
    </xf>
    <xf numFmtId="0" fontId="24" fillId="0" borderId="7" xfId="0" applyFont="1" applyBorder="1" applyAlignment="1">
      <alignment horizontal="center" vertical="center"/>
    </xf>
    <xf numFmtId="176" fontId="22" fillId="0" borderId="7" xfId="0" applyNumberFormat="1" applyFont="1" applyBorder="1" applyAlignment="1">
      <alignment horizontal="center" vertical="center"/>
    </xf>
    <xf numFmtId="0" fontId="31" fillId="0" borderId="37" xfId="0" applyFont="1" applyBorder="1">
      <alignment vertical="center"/>
    </xf>
    <xf numFmtId="0" fontId="59" fillId="0" borderId="8" xfId="0" applyFont="1" applyBorder="1" applyAlignment="1" applyProtection="1">
      <alignment horizontal="center" vertical="center"/>
      <protection locked="0"/>
    </xf>
    <xf numFmtId="178" fontId="0" fillId="0" borderId="0" xfId="0" applyNumberFormat="1">
      <alignment vertical="center"/>
    </xf>
    <xf numFmtId="0" fontId="16" fillId="0" borderId="19" xfId="0" applyFont="1" applyBorder="1" applyAlignment="1">
      <alignment horizontal="left" vertical="center" wrapText="1"/>
    </xf>
    <xf numFmtId="178" fontId="3" fillId="0" borderId="71" xfId="0" applyNumberFormat="1" applyFont="1" applyBorder="1" applyAlignment="1" applyProtection="1">
      <alignment horizontal="center" vertical="center"/>
      <protection hidden="1"/>
    </xf>
    <xf numFmtId="178" fontId="3" fillId="0" borderId="60" xfId="0" applyNumberFormat="1" applyFont="1" applyBorder="1" applyProtection="1">
      <alignment vertical="center"/>
      <protection hidden="1"/>
    </xf>
    <xf numFmtId="178" fontId="3" fillId="0" borderId="27" xfId="0" applyNumberFormat="1" applyFont="1" applyBorder="1" applyProtection="1">
      <alignment vertical="center"/>
      <protection hidden="1"/>
    </xf>
    <xf numFmtId="0" fontId="31" fillId="10" borderId="0" xfId="0" applyFont="1" applyFill="1">
      <alignment vertical="center"/>
    </xf>
    <xf numFmtId="0" fontId="27" fillId="0" borderId="0" xfId="0" applyFont="1" applyAlignment="1">
      <alignment horizontal="left" vertical="center" shrinkToFit="1"/>
    </xf>
    <xf numFmtId="0" fontId="63" fillId="0" borderId="0" xfId="0" applyFont="1" applyAlignment="1">
      <alignment vertical="center" wrapText="1"/>
    </xf>
    <xf numFmtId="0" fontId="63" fillId="0" borderId="32" xfId="0" applyFont="1" applyBorder="1" applyAlignment="1">
      <alignment vertical="center" wrapText="1"/>
    </xf>
    <xf numFmtId="0" fontId="68" fillId="0" borderId="33" xfId="1" applyBorder="1" applyAlignment="1" applyProtection="1">
      <alignment vertical="center" wrapText="1"/>
      <protection locked="0"/>
    </xf>
    <xf numFmtId="0" fontId="63" fillId="0" borderId="30" xfId="0" applyFont="1" applyBorder="1" applyAlignment="1">
      <alignment vertical="center" wrapText="1"/>
    </xf>
    <xf numFmtId="0" fontId="0" fillId="0" borderId="0" xfId="0" applyProtection="1">
      <alignment vertical="center"/>
      <protection locked="0"/>
    </xf>
    <xf numFmtId="0" fontId="1" fillId="0" borderId="0" xfId="0" applyFont="1" applyProtection="1">
      <alignment vertical="center"/>
      <protection locked="0"/>
    </xf>
    <xf numFmtId="0" fontId="0" fillId="0" borderId="0" xfId="0" applyAlignment="1" applyProtection="1">
      <alignment horizontal="center" vertical="center"/>
      <protection locked="0"/>
    </xf>
    <xf numFmtId="0" fontId="1" fillId="0" borderId="0" xfId="0" applyFont="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4" xfId="0" applyFont="1" applyBorder="1" applyAlignment="1" applyProtection="1">
      <alignment horizontal="center" vertical="center" shrinkToFit="1"/>
      <protection locked="0"/>
    </xf>
    <xf numFmtId="0" fontId="42" fillId="0" borderId="4" xfId="0" applyFont="1" applyBorder="1" applyProtection="1">
      <alignment vertical="center"/>
      <protection locked="0"/>
    </xf>
    <xf numFmtId="0" fontId="14" fillId="0" borderId="4" xfId="0" applyFont="1" applyBorder="1" applyAlignment="1" applyProtection="1">
      <alignment horizontal="center" vertical="center" wrapText="1" shrinkToFit="1"/>
      <protection locked="0"/>
    </xf>
    <xf numFmtId="0" fontId="42" fillId="0" borderId="4" xfId="0" applyFont="1" applyBorder="1" applyAlignment="1" applyProtection="1">
      <alignment vertical="center" wrapText="1"/>
      <protection locked="0"/>
    </xf>
    <xf numFmtId="0" fontId="42" fillId="0" borderId="4" xfId="0" applyFont="1" applyBorder="1" applyAlignment="1" applyProtection="1">
      <alignment vertical="center" shrinkToFit="1"/>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center" vertical="center" shrinkToFit="1"/>
      <protection locked="0"/>
    </xf>
    <xf numFmtId="0" fontId="18" fillId="0" borderId="0" xfId="0" applyFont="1" applyAlignment="1" applyProtection="1">
      <alignment vertical="center" shrinkToFit="1"/>
      <protection locked="0"/>
    </xf>
    <xf numFmtId="0" fontId="13" fillId="0" borderId="0" xfId="0" applyFont="1" applyProtection="1">
      <alignment vertical="center"/>
      <protection locked="0"/>
    </xf>
    <xf numFmtId="0" fontId="62" fillId="0" borderId="19" xfId="0" applyFont="1" applyBorder="1" applyProtection="1">
      <alignment vertical="center"/>
      <protection locked="0"/>
    </xf>
    <xf numFmtId="0" fontId="62" fillId="0" borderId="0" xfId="0" applyFont="1" applyProtection="1">
      <alignment vertical="center"/>
      <protection locked="0"/>
    </xf>
    <xf numFmtId="0" fontId="62" fillId="0" borderId="30" xfId="0" applyFont="1" applyBorder="1" applyProtection="1">
      <alignment vertical="center"/>
      <protection locked="0"/>
    </xf>
    <xf numFmtId="0" fontId="16" fillId="0" borderId="19" xfId="0" applyFont="1" applyBorder="1" applyAlignment="1" applyProtection="1">
      <alignment horizontal="left" vertical="center" wrapText="1"/>
      <protection locked="0"/>
    </xf>
    <xf numFmtId="0" fontId="63" fillId="0" borderId="0" xfId="0" applyFont="1" applyAlignment="1" applyProtection="1">
      <alignment vertical="center" wrapText="1"/>
      <protection locked="0"/>
    </xf>
    <xf numFmtId="0" fontId="63" fillId="0" borderId="30" xfId="0" applyFont="1" applyBorder="1" applyAlignment="1" applyProtection="1">
      <alignment vertical="center" wrapText="1"/>
      <protection locked="0"/>
    </xf>
    <xf numFmtId="0" fontId="16" fillId="0" borderId="32" xfId="0" applyFont="1" applyBorder="1" applyAlignment="1" applyProtection="1">
      <alignment horizontal="left" vertical="center" wrapText="1"/>
      <protection locked="0"/>
    </xf>
    <xf numFmtId="0" fontId="17" fillId="0" borderId="5"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2" fillId="0" borderId="0" xfId="0" applyFont="1">
      <alignment vertical="center"/>
    </xf>
    <xf numFmtId="0" fontId="12" fillId="0" borderId="0" xfId="0" applyFont="1" applyAlignment="1">
      <alignment horizontal="right" vertical="center"/>
    </xf>
    <xf numFmtId="179" fontId="0" fillId="0" borderId="4" xfId="0" applyNumberFormat="1" applyBorder="1">
      <alignment vertical="center"/>
    </xf>
    <xf numFmtId="0" fontId="0" fillId="0" borderId="4" xfId="0" applyBorder="1" applyAlignment="1">
      <alignment horizontal="center" vertical="center"/>
    </xf>
    <xf numFmtId="0" fontId="0" fillId="0" borderId="18" xfId="0" applyBorder="1" applyAlignment="1">
      <alignment horizontal="center" vertical="center" wrapText="1"/>
    </xf>
    <xf numFmtId="0" fontId="0" fillId="0" borderId="15" xfId="0" applyBorder="1" applyAlignment="1">
      <alignment horizontal="center" vertical="center" wrapText="1"/>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3" xfId="0" applyBorder="1" applyAlignment="1">
      <alignment horizontal="center" vertical="center"/>
    </xf>
    <xf numFmtId="0" fontId="36" fillId="0" borderId="18" xfId="0" applyFont="1" applyBorder="1" applyAlignment="1">
      <alignment horizontal="center" vertical="center"/>
    </xf>
    <xf numFmtId="0" fontId="36" fillId="0" borderId="15" xfId="0" applyFont="1" applyBorder="1" applyAlignment="1">
      <alignment horizontal="center" vertical="center"/>
    </xf>
    <xf numFmtId="0" fontId="0" fillId="0" borderId="18" xfId="0" applyBorder="1" applyAlignment="1">
      <alignment horizontal="center" vertical="center"/>
    </xf>
    <xf numFmtId="0" fontId="0" fillId="0" borderId="15" xfId="0" applyBorder="1" applyAlignment="1">
      <alignment horizontal="center" vertical="center"/>
    </xf>
    <xf numFmtId="0" fontId="39" fillId="8" borderId="0" xfId="0" applyFont="1" applyFill="1" applyAlignment="1">
      <alignment horizontal="center" vertical="center" shrinkToFit="1"/>
    </xf>
    <xf numFmtId="0" fontId="15" fillId="0" borderId="0" xfId="0" applyFont="1" applyAlignment="1">
      <alignment horizontal="center" vertical="center"/>
    </xf>
    <xf numFmtId="0" fontId="20" fillId="0" borderId="0" xfId="0" applyFont="1" applyAlignment="1">
      <alignment horizontal="center" vertical="center"/>
    </xf>
    <xf numFmtId="0" fontId="35" fillId="7" borderId="5" xfId="0" applyFont="1" applyFill="1" applyBorder="1" applyAlignment="1" applyProtection="1">
      <alignment horizontal="center" vertical="center"/>
      <protection locked="0"/>
    </xf>
    <xf numFmtId="0" fontId="35" fillId="7" borderId="17" xfId="0" applyFont="1" applyFill="1" applyBorder="1" applyAlignment="1" applyProtection="1">
      <alignment horizontal="center" vertical="center"/>
      <protection locked="0"/>
    </xf>
    <xf numFmtId="0" fontId="35" fillId="7" borderId="13" xfId="0" applyFont="1" applyFill="1" applyBorder="1" applyAlignment="1" applyProtection="1">
      <alignment horizontal="center" vertical="center"/>
      <protection locked="0"/>
    </xf>
    <xf numFmtId="0" fontId="18" fillId="0" borderId="0" xfId="0" applyFont="1" applyAlignment="1">
      <alignment horizontal="left" vertical="center" wrapText="1"/>
    </xf>
    <xf numFmtId="0" fontId="18" fillId="0" borderId="17" xfId="0" applyFont="1" applyBorder="1" applyAlignment="1" applyProtection="1">
      <alignment horizontal="left" vertical="center" wrapText="1"/>
      <protection locked="0"/>
    </xf>
    <xf numFmtId="0" fontId="18" fillId="0" borderId="13" xfId="0" applyFont="1" applyBorder="1" applyAlignment="1" applyProtection="1">
      <alignment horizontal="left" vertical="center" wrapText="1"/>
      <protection locked="0"/>
    </xf>
    <xf numFmtId="0" fontId="19" fillId="0" borderId="29" xfId="0" applyFont="1" applyBorder="1" applyAlignment="1" applyProtection="1">
      <alignment horizontal="right" vertical="center"/>
      <protection locked="0"/>
    </xf>
    <xf numFmtId="0" fontId="16" fillId="0" borderId="19"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30" xfId="0" applyFont="1" applyBorder="1" applyAlignment="1" applyProtection="1">
      <alignment horizontal="left" vertical="center" wrapText="1"/>
      <protection locked="0"/>
    </xf>
    <xf numFmtId="0" fontId="35" fillId="7" borderId="5" xfId="0" applyFont="1" applyFill="1" applyBorder="1" applyAlignment="1" applyProtection="1">
      <alignment horizontal="center" vertical="top" wrapText="1"/>
      <protection locked="0"/>
    </xf>
    <xf numFmtId="0" fontId="35" fillId="7" borderId="17" xfId="0" applyFont="1" applyFill="1" applyBorder="1" applyAlignment="1" applyProtection="1">
      <alignment horizontal="center" vertical="top" wrapText="1"/>
      <protection locked="0"/>
    </xf>
    <xf numFmtId="0" fontId="35" fillId="7" borderId="13" xfId="0" applyFont="1" applyFill="1" applyBorder="1" applyAlignment="1" applyProtection="1">
      <alignment horizontal="center" vertical="top" wrapText="1"/>
      <protection locked="0"/>
    </xf>
    <xf numFmtId="0" fontId="0" fillId="0" borderId="17" xfId="0" applyBorder="1" applyAlignment="1" applyProtection="1">
      <alignment horizontal="center" vertical="center"/>
      <protection locked="0"/>
    </xf>
    <xf numFmtId="0" fontId="62" fillId="0" borderId="19" xfId="0" applyFont="1" applyBorder="1" applyAlignment="1" applyProtection="1">
      <alignment horizontal="left" vertical="center" shrinkToFit="1"/>
      <protection locked="0"/>
    </xf>
    <xf numFmtId="0" fontId="62" fillId="0" borderId="0" xfId="0" applyFont="1" applyAlignment="1" applyProtection="1">
      <alignment horizontal="left" vertical="center" shrinkToFit="1"/>
      <protection locked="0"/>
    </xf>
    <xf numFmtId="0" fontId="62" fillId="0" borderId="30" xfId="0" applyFont="1" applyBorder="1" applyAlignment="1" applyProtection="1">
      <alignment horizontal="left" vertical="center" shrinkToFit="1"/>
      <protection locked="0"/>
    </xf>
    <xf numFmtId="0" fontId="61" fillId="0" borderId="5" xfId="0" applyFont="1" applyBorder="1" applyAlignment="1" applyProtection="1">
      <alignment horizontal="left" vertical="center" wrapText="1" shrinkToFit="1"/>
      <protection locked="0"/>
    </xf>
    <xf numFmtId="0" fontId="61" fillId="0" borderId="17" xfId="0" applyFont="1" applyBorder="1" applyAlignment="1" applyProtection="1">
      <alignment horizontal="left" vertical="center" wrapText="1" shrinkToFit="1"/>
      <protection locked="0"/>
    </xf>
    <xf numFmtId="0" fontId="61" fillId="0" borderId="13" xfId="0" applyFont="1" applyBorder="1" applyAlignment="1" applyProtection="1">
      <alignment horizontal="left" vertical="center" wrapText="1" shrinkToFit="1"/>
      <protection locked="0"/>
    </xf>
    <xf numFmtId="0" fontId="62" fillId="0" borderId="19" xfId="0" applyFont="1" applyBorder="1" applyAlignment="1" applyProtection="1">
      <alignment horizontal="left" vertical="center" wrapText="1"/>
      <protection locked="0"/>
    </xf>
    <xf numFmtId="0" fontId="62" fillId="0" borderId="0" xfId="0" applyFont="1" applyAlignment="1" applyProtection="1">
      <alignment horizontal="left" vertical="center" wrapText="1"/>
      <protection locked="0"/>
    </xf>
    <xf numFmtId="0" fontId="62" fillId="0" borderId="30" xfId="0" applyFont="1" applyBorder="1" applyAlignment="1" applyProtection="1">
      <alignment horizontal="left" vertical="center" wrapText="1"/>
      <protection locked="0"/>
    </xf>
    <xf numFmtId="0" fontId="31" fillId="0" borderId="0" xfId="0" applyFont="1" applyAlignment="1">
      <alignment vertical="center" shrinkToFit="1"/>
    </xf>
    <xf numFmtId="0" fontId="54" fillId="7" borderId="38" xfId="0" applyFont="1" applyFill="1" applyBorder="1" applyAlignment="1">
      <alignment horizontal="center" vertical="center" shrinkToFit="1"/>
    </xf>
    <xf numFmtId="0" fontId="54" fillId="7" borderId="0" xfId="0" applyFont="1" applyFill="1" applyAlignment="1">
      <alignment horizontal="center" vertical="center" shrinkToFit="1"/>
    </xf>
    <xf numFmtId="0" fontId="54" fillId="7" borderId="30" xfId="0" applyFont="1" applyFill="1" applyBorder="1" applyAlignment="1">
      <alignment horizontal="center" vertical="center" shrinkToFit="1"/>
    </xf>
    <xf numFmtId="0" fontId="34" fillId="7" borderId="5" xfId="0" applyFont="1" applyFill="1" applyBorder="1" applyAlignment="1">
      <alignment horizontal="center" vertical="center"/>
    </xf>
    <xf numFmtId="0" fontId="34" fillId="7" borderId="13" xfId="0" applyFont="1" applyFill="1" applyBorder="1" applyAlignment="1">
      <alignment horizontal="center" vertical="center"/>
    </xf>
    <xf numFmtId="0" fontId="34" fillId="7" borderId="38" xfId="0" applyFont="1" applyFill="1" applyBorder="1" applyAlignment="1">
      <alignment horizontal="center" vertical="center" shrinkToFit="1"/>
    </xf>
    <xf numFmtId="0" fontId="34" fillId="7" borderId="0" xfId="0" applyFont="1" applyFill="1" applyAlignment="1">
      <alignment horizontal="center" vertical="center" shrinkToFit="1"/>
    </xf>
    <xf numFmtId="0" fontId="34" fillId="7" borderId="30" xfId="0" applyFont="1" applyFill="1" applyBorder="1" applyAlignment="1">
      <alignment horizontal="center" vertical="center" shrinkToFit="1"/>
    </xf>
    <xf numFmtId="176" fontId="58" fillId="0" borderId="4" xfId="0" applyNumberFormat="1" applyFont="1" applyBorder="1" applyAlignment="1" applyProtection="1">
      <alignment horizontal="center" vertical="center" shrinkToFit="1"/>
      <protection locked="0"/>
    </xf>
    <xf numFmtId="176" fontId="58" fillId="0" borderId="6" xfId="0" applyNumberFormat="1" applyFont="1" applyBorder="1" applyAlignment="1" applyProtection="1">
      <alignment horizontal="center" vertical="center" shrinkToFit="1"/>
      <protection locked="0"/>
    </xf>
    <xf numFmtId="0" fontId="5" fillId="0" borderId="5" xfId="0"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29" xfId="0" applyFont="1" applyBorder="1" applyAlignment="1" applyProtection="1">
      <alignment horizontal="left" vertical="center"/>
      <protection locked="0"/>
    </xf>
    <xf numFmtId="0" fontId="5" fillId="0" borderId="12" xfId="0" applyFont="1" applyBorder="1" applyAlignment="1" applyProtection="1">
      <alignment horizontal="left" vertical="center"/>
      <protection locked="0"/>
    </xf>
    <xf numFmtId="0" fontId="34" fillId="7" borderId="40" xfId="0" applyFont="1" applyFill="1" applyBorder="1" applyAlignment="1">
      <alignment horizontal="center" vertical="center" shrinkToFit="1"/>
    </xf>
    <xf numFmtId="0" fontId="34" fillId="7" borderId="29" xfId="0" applyFont="1" applyFill="1" applyBorder="1" applyAlignment="1">
      <alignment horizontal="center" vertical="center" shrinkToFit="1"/>
    </xf>
    <xf numFmtId="0" fontId="34" fillId="7" borderId="63" xfId="0" applyFont="1" applyFill="1" applyBorder="1" applyAlignment="1">
      <alignment horizontal="center" vertical="center" shrinkToFit="1"/>
    </xf>
    <xf numFmtId="176" fontId="58" fillId="0" borderId="83" xfId="0" applyNumberFormat="1" applyFont="1" applyBorder="1" applyAlignment="1" applyProtection="1">
      <alignment horizontal="center" vertical="center" shrinkToFit="1"/>
      <protection locked="0"/>
    </xf>
    <xf numFmtId="176" fontId="58" fillId="0" borderId="45" xfId="0" applyNumberFormat="1" applyFont="1" applyBorder="1" applyAlignment="1" applyProtection="1">
      <alignment horizontal="center" vertical="center" shrinkToFit="1"/>
      <protection locked="0"/>
    </xf>
    <xf numFmtId="176" fontId="58" fillId="0" borderId="84" xfId="0" applyNumberFormat="1" applyFont="1" applyBorder="1" applyAlignment="1" applyProtection="1">
      <alignment horizontal="center" vertical="center" shrinkToFit="1"/>
      <protection locked="0"/>
    </xf>
    <xf numFmtId="0" fontId="5" fillId="0" borderId="5" xfId="0" applyFont="1" applyBorder="1" applyAlignment="1" applyProtection="1">
      <alignment horizontal="center" vertical="center" shrinkToFit="1"/>
      <protection locked="0" hidden="1"/>
    </xf>
    <xf numFmtId="0" fontId="5" fillId="0" borderId="13" xfId="0" applyFont="1" applyBorder="1" applyAlignment="1" applyProtection="1">
      <alignment horizontal="center" vertical="center" shrinkToFit="1"/>
      <protection locked="0" hidden="1"/>
    </xf>
    <xf numFmtId="0" fontId="64" fillId="7" borderId="80" xfId="0" applyFont="1" applyFill="1" applyBorder="1" applyAlignment="1" applyProtection="1">
      <alignment horizontal="center" vertical="center" wrapText="1"/>
      <protection locked="0" hidden="1"/>
    </xf>
    <xf numFmtId="0" fontId="65" fillId="7" borderId="79" xfId="0" applyFont="1" applyFill="1" applyBorder="1" applyAlignment="1" applyProtection="1">
      <alignment horizontal="center" vertical="center" wrapText="1"/>
      <protection locked="0" hidden="1"/>
    </xf>
    <xf numFmtId="0" fontId="65" fillId="7" borderId="81" xfId="0" applyFont="1" applyFill="1" applyBorder="1" applyAlignment="1" applyProtection="1">
      <alignment horizontal="center" vertical="center" wrapText="1"/>
      <protection locked="0" hidden="1"/>
    </xf>
    <xf numFmtId="0" fontId="5" fillId="0" borderId="80" xfId="0" applyFont="1" applyBorder="1" applyAlignment="1" applyProtection="1">
      <alignment horizontal="center" vertical="center"/>
      <protection locked="0" hidden="1"/>
    </xf>
    <xf numFmtId="0" fontId="5" fillId="0" borderId="79" xfId="0" applyFont="1" applyBorder="1" applyAlignment="1" applyProtection="1">
      <alignment horizontal="center" vertical="center"/>
      <protection locked="0" hidden="1"/>
    </xf>
    <xf numFmtId="0" fontId="5" fillId="0" borderId="10" xfId="0" applyFont="1" applyBorder="1" applyAlignment="1" applyProtection="1">
      <alignment horizontal="center" vertical="center"/>
      <protection locked="0" hidden="1"/>
    </xf>
    <xf numFmtId="0" fontId="5" fillId="0" borderId="4" xfId="0" applyFont="1" applyBorder="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14" fillId="7" borderId="39" xfId="0" applyFont="1" applyFill="1" applyBorder="1" applyAlignment="1">
      <alignment horizontal="center" vertical="center" shrinkToFit="1"/>
    </xf>
    <xf numFmtId="0" fontId="14" fillId="7" borderId="17" xfId="0" applyFont="1" applyFill="1" applyBorder="1" applyAlignment="1">
      <alignment horizontal="center" vertical="center" shrinkToFit="1"/>
    </xf>
    <xf numFmtId="0" fontId="14" fillId="7" borderId="13" xfId="0" applyFont="1" applyFill="1" applyBorder="1" applyAlignment="1">
      <alignment horizontal="center" vertical="center" shrinkToFit="1"/>
    </xf>
    <xf numFmtId="0" fontId="54" fillId="7" borderId="41" xfId="0" applyFont="1" applyFill="1" applyBorder="1" applyAlignment="1">
      <alignment horizontal="center" vertical="center" shrinkToFit="1"/>
    </xf>
    <xf numFmtId="0" fontId="54" fillId="7" borderId="32" xfId="0" applyFont="1" applyFill="1" applyBorder="1" applyAlignment="1">
      <alignment horizontal="center" vertical="center" shrinkToFit="1"/>
    </xf>
    <xf numFmtId="0" fontId="54" fillId="7" borderId="33" xfId="0" applyFont="1" applyFill="1" applyBorder="1" applyAlignment="1">
      <alignment horizontal="center" vertical="center" shrinkToFit="1"/>
    </xf>
    <xf numFmtId="0" fontId="53" fillId="7" borderId="4" xfId="0" applyFont="1" applyFill="1" applyBorder="1" applyAlignment="1">
      <alignment horizontal="center" vertical="center" shrinkToFit="1"/>
    </xf>
    <xf numFmtId="0" fontId="53" fillId="7" borderId="6" xfId="0" applyFont="1" applyFill="1" applyBorder="1" applyAlignment="1">
      <alignment horizontal="center" vertical="center" shrinkToFit="1"/>
    </xf>
    <xf numFmtId="0" fontId="34" fillId="7" borderId="42" xfId="0" applyFont="1" applyFill="1" applyBorder="1" applyAlignment="1">
      <alignment horizontal="center" vertical="center"/>
    </xf>
    <xf numFmtId="0" fontId="34" fillId="7" borderId="63" xfId="0" applyFont="1" applyFill="1" applyBorder="1" applyAlignment="1">
      <alignment horizontal="center" vertical="center"/>
    </xf>
    <xf numFmtId="0" fontId="27" fillId="0" borderId="0" xfId="0" applyFont="1" applyAlignment="1">
      <alignment horizontal="left" vertical="center" shrinkToFit="1"/>
    </xf>
    <xf numFmtId="0" fontId="36" fillId="0" borderId="0" xfId="0" applyFont="1" applyAlignment="1">
      <alignment horizontal="left" vertical="center" wrapText="1" shrinkToFit="1"/>
    </xf>
    <xf numFmtId="0" fontId="27" fillId="0" borderId="0" xfId="0" applyFont="1" applyAlignment="1">
      <alignment horizontal="left" vertical="center" wrapText="1" shrinkToFit="1"/>
    </xf>
    <xf numFmtId="0" fontId="27" fillId="0" borderId="0" xfId="0" applyFont="1" applyAlignment="1">
      <alignment vertical="center" wrapText="1" shrinkToFit="1"/>
    </xf>
    <xf numFmtId="0" fontId="28" fillId="3" borderId="16" xfId="0" applyFont="1" applyFill="1" applyBorder="1" applyAlignment="1">
      <alignment horizontal="center" vertical="center"/>
    </xf>
    <xf numFmtId="0" fontId="28" fillId="3" borderId="9" xfId="0" applyFont="1" applyFill="1" applyBorder="1" applyAlignment="1">
      <alignment horizontal="center" vertical="center"/>
    </xf>
    <xf numFmtId="0" fontId="28" fillId="3" borderId="14" xfId="0" applyFont="1" applyFill="1" applyBorder="1" applyAlignment="1">
      <alignment horizontal="center" vertical="center"/>
    </xf>
    <xf numFmtId="176" fontId="6" fillId="0" borderId="16" xfId="0" applyNumberFormat="1" applyFont="1" applyBorder="1" applyAlignment="1" applyProtection="1">
      <alignment horizontal="left" vertical="center"/>
      <protection locked="0"/>
    </xf>
    <xf numFmtId="176" fontId="6" fillId="0" borderId="9" xfId="0" applyNumberFormat="1" applyFont="1" applyBorder="1" applyAlignment="1" applyProtection="1">
      <alignment horizontal="left" vertical="center"/>
      <protection locked="0"/>
    </xf>
    <xf numFmtId="176" fontId="6" fillId="0" borderId="14" xfId="0" applyNumberFormat="1" applyFont="1" applyBorder="1" applyAlignment="1" applyProtection="1">
      <alignment horizontal="left" vertical="center"/>
      <protection locked="0"/>
    </xf>
    <xf numFmtId="0" fontId="54" fillId="7" borderId="69" xfId="0" applyFont="1" applyFill="1" applyBorder="1" applyAlignment="1">
      <alignment horizontal="center" vertical="center" textRotation="255" shrinkToFit="1"/>
    </xf>
    <xf numFmtId="0" fontId="54" fillId="7" borderId="3" xfId="0" applyFont="1" applyFill="1" applyBorder="1" applyAlignment="1">
      <alignment horizontal="center" vertical="center" textRotation="255" shrinkToFit="1"/>
    </xf>
    <xf numFmtId="0" fontId="54" fillId="7" borderId="4" xfId="0" applyFont="1" applyFill="1" applyBorder="1" applyAlignment="1">
      <alignment horizontal="center" vertical="center" shrinkToFit="1"/>
    </xf>
    <xf numFmtId="176" fontId="0" fillId="0" borderId="5" xfId="0" applyNumberFormat="1" applyBorder="1" applyAlignment="1" applyProtection="1">
      <alignment horizontal="left" vertical="center" shrinkToFit="1"/>
      <protection locked="0"/>
    </xf>
    <xf numFmtId="176" fontId="22" fillId="0" borderId="17" xfId="0" applyNumberFormat="1" applyFont="1" applyBorder="1" applyAlignment="1" applyProtection="1">
      <alignment horizontal="left" vertical="center" shrinkToFit="1"/>
      <protection locked="0"/>
    </xf>
    <xf numFmtId="176" fontId="22" fillId="0" borderId="11" xfId="0" applyNumberFormat="1" applyFont="1" applyBorder="1" applyAlignment="1" applyProtection="1">
      <alignment horizontal="left" vertical="center" shrinkToFit="1"/>
      <protection locked="0"/>
    </xf>
    <xf numFmtId="49" fontId="0" fillId="0" borderId="5" xfId="0" applyNumberFormat="1" applyBorder="1" applyAlignment="1" applyProtection="1">
      <alignment horizontal="left" vertical="center" shrinkToFit="1"/>
      <protection locked="0"/>
    </xf>
    <xf numFmtId="49" fontId="22" fillId="0" borderId="17" xfId="0" applyNumberFormat="1" applyFont="1" applyBorder="1" applyAlignment="1" applyProtection="1">
      <alignment horizontal="left" vertical="center" shrinkToFit="1"/>
      <protection locked="0"/>
    </xf>
    <xf numFmtId="49" fontId="22" fillId="0" borderId="11" xfId="0" applyNumberFormat="1" applyFont="1" applyBorder="1" applyAlignment="1" applyProtection="1">
      <alignment horizontal="left" vertical="center" shrinkToFit="1"/>
      <protection locked="0"/>
    </xf>
    <xf numFmtId="0" fontId="0" fillId="0" borderId="5" xfId="0" applyBorder="1" applyAlignment="1" applyProtection="1">
      <alignment horizontal="left" vertical="center" shrinkToFit="1"/>
      <protection locked="0"/>
    </xf>
    <xf numFmtId="0" fontId="22" fillId="0" borderId="17" xfId="0" applyFont="1" applyBorder="1" applyAlignment="1" applyProtection="1">
      <alignment horizontal="left" vertical="center" shrinkToFit="1"/>
      <protection locked="0"/>
    </xf>
    <xf numFmtId="0" fontId="22" fillId="0" borderId="11" xfId="0" applyFont="1" applyBorder="1" applyAlignment="1" applyProtection="1">
      <alignment horizontal="left" vertical="center" shrinkToFit="1"/>
      <protection locked="0"/>
    </xf>
    <xf numFmtId="0" fontId="54" fillId="7" borderId="15" xfId="0" applyFont="1" applyFill="1" applyBorder="1" applyAlignment="1">
      <alignment horizontal="center" vertical="center" shrinkToFit="1"/>
    </xf>
    <xf numFmtId="0" fontId="34" fillId="7" borderId="44" xfId="0" applyFont="1" applyFill="1" applyBorder="1" applyAlignment="1">
      <alignment horizontal="center" vertical="center"/>
    </xf>
    <xf numFmtId="0" fontId="34" fillId="7" borderId="45" xfId="0" applyFont="1" applyFill="1" applyBorder="1" applyAlignment="1">
      <alignment horizontal="center" vertical="center"/>
    </xf>
    <xf numFmtId="0" fontId="34" fillId="7" borderId="43" xfId="0" applyFont="1" applyFill="1" applyBorder="1" applyAlignment="1">
      <alignment horizontal="center" vertical="center"/>
    </xf>
    <xf numFmtId="0" fontId="55" fillId="7" borderId="46" xfId="0" applyFont="1" applyFill="1" applyBorder="1" applyAlignment="1">
      <alignment horizontal="center" vertical="center" shrinkToFit="1"/>
    </xf>
    <xf numFmtId="0" fontId="55" fillId="7" borderId="8" xfId="0" applyFont="1" applyFill="1" applyBorder="1" applyAlignment="1">
      <alignment horizontal="center" vertical="center" shrinkToFit="1"/>
    </xf>
    <xf numFmtId="0" fontId="22" fillId="0" borderId="38" xfId="0" applyFont="1" applyBorder="1" applyAlignment="1">
      <alignment horizontal="center" vertical="center"/>
    </xf>
    <xf numFmtId="0" fontId="22" fillId="0" borderId="0" xfId="0" applyFont="1" applyAlignment="1">
      <alignment horizontal="center" vertical="center"/>
    </xf>
    <xf numFmtId="0" fontId="54" fillId="7" borderId="40" xfId="0" applyFont="1" applyFill="1" applyBorder="1" applyAlignment="1">
      <alignment horizontal="center" vertical="center" textRotation="255" shrinkToFit="1"/>
    </xf>
    <xf numFmtId="0" fontId="54" fillId="7" borderId="38" xfId="0" applyFont="1" applyFill="1" applyBorder="1" applyAlignment="1">
      <alignment horizontal="center" vertical="center" textRotation="255" shrinkToFit="1"/>
    </xf>
    <xf numFmtId="0" fontId="54" fillId="7" borderId="41" xfId="0" applyFont="1" applyFill="1" applyBorder="1" applyAlignment="1">
      <alignment horizontal="center" vertical="center" textRotation="255" shrinkToFit="1"/>
    </xf>
    <xf numFmtId="0" fontId="29" fillId="9" borderId="0" xfId="0" applyFont="1" applyFill="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locked="0" hidden="1"/>
    </xf>
    <xf numFmtId="0" fontId="52" fillId="7" borderId="5" xfId="0" applyFont="1" applyFill="1" applyBorder="1" applyAlignment="1">
      <alignment horizontal="center" vertical="center"/>
    </xf>
    <xf numFmtId="0" fontId="52" fillId="7" borderId="13" xfId="0" applyFont="1" applyFill="1" applyBorder="1" applyAlignment="1">
      <alignment horizontal="center" vertical="center"/>
    </xf>
    <xf numFmtId="0" fontId="5" fillId="0" borderId="17" xfId="0" applyFont="1" applyBorder="1" applyAlignment="1" applyProtection="1">
      <alignment horizontal="center" vertical="center" shrinkToFit="1"/>
      <protection locked="0" hidden="1"/>
    </xf>
    <xf numFmtId="0" fontId="51" fillId="7" borderId="40" xfId="0" applyFont="1" applyFill="1" applyBorder="1" applyAlignment="1">
      <alignment horizontal="center" vertical="distributed" textRotation="255" justifyLastLine="1"/>
    </xf>
    <xf numFmtId="0" fontId="51" fillId="7" borderId="38" xfId="0" applyFont="1" applyFill="1" applyBorder="1" applyAlignment="1">
      <alignment horizontal="center" vertical="distributed" textRotation="255" justifyLastLine="1"/>
    </xf>
    <xf numFmtId="0" fontId="14" fillId="7" borderId="1" xfId="0" applyFont="1" applyFill="1" applyBorder="1" applyAlignment="1" applyProtection="1">
      <alignment horizontal="center" vertical="center" shrinkToFit="1"/>
      <protection hidden="1"/>
    </xf>
    <xf numFmtId="0" fontId="14" fillId="7" borderId="2" xfId="0" applyFont="1" applyFill="1" applyBorder="1" applyAlignment="1" applyProtection="1">
      <alignment horizontal="center" vertical="center" shrinkToFit="1"/>
      <protection hidden="1"/>
    </xf>
    <xf numFmtId="0" fontId="14" fillId="7" borderId="3" xfId="0" applyFont="1" applyFill="1" applyBorder="1" applyAlignment="1" applyProtection="1">
      <alignment horizontal="center" vertical="center" shrinkToFit="1"/>
      <protection hidden="1"/>
    </xf>
    <xf numFmtId="0" fontId="14" fillId="7" borderId="4" xfId="0" applyFont="1" applyFill="1" applyBorder="1" applyAlignment="1" applyProtection="1">
      <alignment horizontal="center" vertical="center" shrinkToFit="1"/>
      <protection hidden="1"/>
    </xf>
    <xf numFmtId="0" fontId="14" fillId="7" borderId="47" xfId="0" applyFont="1" applyFill="1" applyBorder="1" applyAlignment="1" applyProtection="1">
      <alignment horizontal="center" vertical="center" shrinkToFit="1"/>
      <protection hidden="1"/>
    </xf>
    <xf numFmtId="0" fontId="14" fillId="7" borderId="18" xfId="0" applyFont="1" applyFill="1" applyBorder="1" applyAlignment="1" applyProtection="1">
      <alignment horizontal="center" vertical="center" shrinkToFit="1"/>
      <protection hidden="1"/>
    </xf>
    <xf numFmtId="0" fontId="5" fillId="0" borderId="2" xfId="0" applyFont="1" applyBorder="1" applyAlignment="1" applyProtection="1">
      <alignment horizontal="center" vertical="center" shrinkToFit="1"/>
      <protection locked="0" hidden="1"/>
    </xf>
    <xf numFmtId="0" fontId="3" fillId="0" borderId="31" xfId="0" applyFont="1" applyBorder="1" applyAlignment="1" applyProtection="1">
      <alignment horizontal="left" vertical="center"/>
      <protection locked="0"/>
    </xf>
    <xf numFmtId="0" fontId="3" fillId="0" borderId="32" xfId="0" applyFont="1" applyBorder="1" applyAlignment="1" applyProtection="1">
      <alignment horizontal="left" vertical="center"/>
      <protection locked="0"/>
    </xf>
    <xf numFmtId="0" fontId="3" fillId="0" borderId="65" xfId="0" applyFont="1" applyBorder="1" applyAlignment="1" applyProtection="1">
      <alignment horizontal="left" vertical="center"/>
      <protection locked="0"/>
    </xf>
    <xf numFmtId="176" fontId="58" fillId="0" borderId="42" xfId="0" applyNumberFormat="1" applyFont="1" applyBorder="1" applyAlignment="1" applyProtection="1">
      <alignment horizontal="center" vertical="center" shrinkToFit="1"/>
      <protection locked="0"/>
    </xf>
    <xf numFmtId="176" fontId="58" fillId="0" borderId="29" xfId="0" applyNumberFormat="1" applyFont="1" applyBorder="1" applyAlignment="1" applyProtection="1">
      <alignment horizontal="center" vertical="center" shrinkToFit="1"/>
      <protection locked="0"/>
    </xf>
    <xf numFmtId="176" fontId="58" fillId="0" borderId="63" xfId="0" applyNumberFormat="1" applyFont="1" applyBorder="1" applyAlignment="1" applyProtection="1">
      <alignment horizontal="center" vertical="center" shrinkToFit="1"/>
      <protection locked="0"/>
    </xf>
    <xf numFmtId="0" fontId="54" fillId="7" borderId="5" xfId="0" applyFont="1" applyFill="1" applyBorder="1" applyAlignment="1">
      <alignment horizontal="center" vertical="center" shrinkToFit="1"/>
    </xf>
    <xf numFmtId="0" fontId="54" fillId="7" borderId="13" xfId="0" applyFont="1" applyFill="1" applyBorder="1" applyAlignment="1">
      <alignment horizontal="center" vertical="center" shrinkToFit="1"/>
    </xf>
    <xf numFmtId="49" fontId="0" fillId="0" borderId="29" xfId="0" applyNumberFormat="1" applyBorder="1" applyAlignment="1" applyProtection="1">
      <alignment horizontal="center" vertical="center" shrinkToFit="1"/>
      <protection locked="0"/>
    </xf>
    <xf numFmtId="49" fontId="0" fillId="0" borderId="12" xfId="0" applyNumberFormat="1" applyBorder="1" applyAlignment="1" applyProtection="1">
      <alignment horizontal="center" vertical="center" shrinkToFit="1"/>
      <protection locked="0"/>
    </xf>
    <xf numFmtId="178" fontId="0" fillId="0" borderId="5" xfId="0" applyNumberFormat="1" applyBorder="1" applyAlignment="1" applyProtection="1">
      <alignment horizontal="left" vertical="center" shrinkToFit="1"/>
      <protection locked="0"/>
    </xf>
    <xf numFmtId="178" fontId="22" fillId="0" borderId="17" xfId="0" applyNumberFormat="1" applyFont="1" applyBorder="1" applyAlignment="1" applyProtection="1">
      <alignment horizontal="left" vertical="center" shrinkToFit="1"/>
      <protection locked="0"/>
    </xf>
    <xf numFmtId="178" fontId="22" fillId="0" borderId="11" xfId="0" applyNumberFormat="1" applyFont="1" applyBorder="1" applyAlignment="1" applyProtection="1">
      <alignment horizontal="left" vertical="center" shrinkToFit="1"/>
      <protection locked="0"/>
    </xf>
    <xf numFmtId="0" fontId="9" fillId="0" borderId="54"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6" fillId="0" borderId="70" xfId="0" applyFont="1" applyBorder="1" applyAlignment="1" applyProtection="1">
      <alignment horizontal="center" vertical="center" shrinkToFit="1"/>
      <protection hidden="1"/>
    </xf>
    <xf numFmtId="0" fontId="6" fillId="0" borderId="26" xfId="0" applyFont="1" applyBorder="1" applyAlignment="1" applyProtection="1">
      <alignment horizontal="center" vertical="center" shrinkToFit="1"/>
      <protection hidden="1"/>
    </xf>
    <xf numFmtId="0" fontId="6" fillId="0" borderId="48" xfId="0" applyFont="1" applyBorder="1" applyAlignment="1" applyProtection="1">
      <alignment horizontal="center" vertical="center" shrinkToFit="1"/>
      <protection hidden="1"/>
    </xf>
    <xf numFmtId="0" fontId="6" fillId="0" borderId="64" xfId="0" applyFont="1" applyBorder="1" applyAlignment="1" applyProtection="1">
      <alignment horizontal="center" vertical="center" shrinkToFit="1"/>
      <protection hidden="1"/>
    </xf>
    <xf numFmtId="0" fontId="6" fillId="0" borderId="24" xfId="0" applyFont="1" applyBorder="1" applyAlignment="1" applyProtection="1">
      <alignment horizontal="center" vertical="center" shrinkToFit="1"/>
      <protection hidden="1"/>
    </xf>
    <xf numFmtId="0" fontId="6" fillId="0" borderId="49" xfId="0" applyFont="1" applyBorder="1" applyAlignment="1" applyProtection="1">
      <alignment horizontal="center" vertical="center" shrinkToFit="1"/>
      <protection hidden="1"/>
    </xf>
    <xf numFmtId="0" fontId="6" fillId="0" borderId="25" xfId="0" applyFont="1" applyBorder="1" applyAlignment="1" applyProtection="1">
      <alignment horizontal="center" vertical="center" shrinkToFit="1"/>
      <protection hidden="1"/>
    </xf>
    <xf numFmtId="0" fontId="6" fillId="0" borderId="52" xfId="0" applyFont="1" applyBorder="1" applyAlignment="1" applyProtection="1">
      <alignment horizontal="center" vertical="center" shrinkToFit="1"/>
      <protection hidden="1"/>
    </xf>
    <xf numFmtId="0" fontId="6" fillId="0" borderId="28" xfId="0" applyFont="1" applyBorder="1" applyAlignment="1" applyProtection="1">
      <alignment horizontal="center" vertical="center" shrinkToFit="1"/>
      <protection hidden="1"/>
    </xf>
    <xf numFmtId="0" fontId="6" fillId="0" borderId="55" xfId="0" applyFont="1" applyBorder="1" applyAlignment="1" applyProtection="1">
      <alignment horizontal="center" vertical="center" shrinkToFit="1"/>
      <protection hidden="1"/>
    </xf>
    <xf numFmtId="0" fontId="3" fillId="0" borderId="50" xfId="0" applyFont="1" applyBorder="1" applyAlignment="1" applyProtection="1">
      <alignment horizontal="center" vertical="distributed" textRotation="255" justifyLastLine="1"/>
      <protection hidden="1"/>
    </xf>
    <xf numFmtId="0" fontId="3" fillId="0" borderId="51" xfId="0" applyFont="1" applyBorder="1" applyAlignment="1" applyProtection="1">
      <alignment horizontal="center" vertical="distributed" textRotation="255" justifyLastLine="1"/>
      <protection hidden="1"/>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2"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9" fillId="0" borderId="71" xfId="0" applyFont="1" applyBorder="1" applyAlignment="1">
      <alignment horizontal="center" vertical="center" shrinkToFit="1"/>
    </xf>
    <xf numFmtId="0" fontId="9" fillId="0" borderId="60"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61" xfId="0" applyFont="1" applyBorder="1" applyAlignment="1">
      <alignment horizontal="center" vertical="center" shrinkToFit="1"/>
    </xf>
    <xf numFmtId="0" fontId="9" fillId="0" borderId="74"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24" xfId="0" applyFont="1" applyBorder="1" applyAlignment="1">
      <alignment horizontal="center" vertical="center" shrinkToFit="1"/>
    </xf>
    <xf numFmtId="0" fontId="9" fillId="0" borderId="55" xfId="0" applyFont="1" applyBorder="1" applyAlignment="1">
      <alignment horizontal="center" vertical="center" shrinkToFit="1"/>
    </xf>
    <xf numFmtId="0" fontId="3" fillId="0" borderId="5"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13" xfId="0" applyFont="1" applyBorder="1" applyAlignment="1" applyProtection="1">
      <alignment horizontal="center" vertical="center"/>
      <protection hidden="1"/>
    </xf>
    <xf numFmtId="0" fontId="3" fillId="0" borderId="20" xfId="0" applyFont="1" applyBorder="1" applyProtection="1">
      <alignment vertical="center"/>
      <protection hidden="1"/>
    </xf>
    <xf numFmtId="0" fontId="3" fillId="0" borderId="22" xfId="0" applyFont="1" applyBorder="1" applyProtection="1">
      <alignment vertical="center"/>
      <protection hidden="1"/>
    </xf>
    <xf numFmtId="49" fontId="3" fillId="0" borderId="54" xfId="0" applyNumberFormat="1" applyFont="1" applyBorder="1" applyAlignment="1" applyProtection="1">
      <alignment horizontal="left" vertical="center"/>
      <protection hidden="1"/>
    </xf>
    <xf numFmtId="0" fontId="3" fillId="0" borderId="34" xfId="0" applyFont="1" applyBorder="1" applyAlignment="1" applyProtection="1">
      <alignment horizontal="left" vertical="center"/>
      <protection hidden="1"/>
    </xf>
    <xf numFmtId="0" fontId="3" fillId="0" borderId="23" xfId="0" applyFont="1" applyBorder="1" applyAlignment="1" applyProtection="1">
      <alignment horizontal="left" vertical="center"/>
      <protection hidden="1"/>
    </xf>
    <xf numFmtId="0" fontId="3" fillId="0" borderId="52" xfId="0" applyFont="1" applyBorder="1" applyAlignment="1" applyProtection="1">
      <alignment horizontal="left" vertical="center"/>
      <protection hidden="1"/>
    </xf>
    <xf numFmtId="0" fontId="3" fillId="0" borderId="24" xfId="0" applyFont="1" applyBorder="1" applyAlignment="1" applyProtection="1">
      <alignment horizontal="left" vertical="center"/>
      <protection hidden="1"/>
    </xf>
    <xf numFmtId="0" fontId="3" fillId="0" borderId="49" xfId="0" applyFont="1" applyBorder="1" applyAlignment="1" applyProtection="1">
      <alignment horizontal="left" vertical="center"/>
      <protection hidden="1"/>
    </xf>
    <xf numFmtId="0" fontId="3" fillId="0" borderId="22" xfId="0" applyFont="1" applyBorder="1" applyAlignment="1" applyProtection="1">
      <alignment horizontal="left" vertical="center" shrinkToFit="1"/>
      <protection hidden="1"/>
    </xf>
    <xf numFmtId="0" fontId="3" fillId="0" borderId="53" xfId="0" applyFont="1" applyBorder="1" applyAlignment="1" applyProtection="1">
      <alignment horizontal="left" vertical="center" shrinkToFit="1"/>
      <protection hidden="1"/>
    </xf>
    <xf numFmtId="0" fontId="3" fillId="0" borderId="21" xfId="0" applyFont="1" applyBorder="1" applyAlignment="1" applyProtection="1">
      <alignment horizontal="left" vertical="center" shrinkToFit="1"/>
      <protection hidden="1"/>
    </xf>
    <xf numFmtId="0" fontId="3" fillId="0" borderId="56" xfId="0" applyFont="1" applyBorder="1" applyAlignment="1" applyProtection="1">
      <alignment horizontal="left" vertical="center" shrinkToFit="1"/>
      <protection hidden="1"/>
    </xf>
    <xf numFmtId="0" fontId="10" fillId="0" borderId="42" xfId="0" applyFont="1" applyBorder="1" applyAlignment="1" applyProtection="1">
      <alignment horizontal="left" vertical="center"/>
      <protection hidden="1"/>
    </xf>
    <xf numFmtId="0" fontId="10" fillId="0" borderId="29" xfId="0" applyFont="1" applyBorder="1" applyAlignment="1" applyProtection="1">
      <alignment horizontal="left" vertical="center"/>
      <protection hidden="1"/>
    </xf>
    <xf numFmtId="0" fontId="3" fillId="0" borderId="29" xfId="0" applyFont="1" applyBorder="1" applyAlignment="1" applyProtection="1">
      <alignment horizontal="distributed" vertical="center" justifyLastLine="1"/>
      <protection hidden="1"/>
    </xf>
    <xf numFmtId="0" fontId="3" fillId="0" borderId="63" xfId="0" applyFont="1" applyBorder="1" applyAlignment="1" applyProtection="1">
      <alignment horizontal="distributed" vertical="center" justifyLastLine="1"/>
      <protection hidden="1"/>
    </xf>
    <xf numFmtId="0" fontId="3" fillId="0" borderId="62"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59" xfId="0" applyFont="1" applyBorder="1" applyAlignment="1" applyProtection="1">
      <alignment horizontal="center" vertical="center"/>
      <protection hidden="1"/>
    </xf>
    <xf numFmtId="0" fontId="3" fillId="0" borderId="22" xfId="0" applyFont="1" applyBorder="1" applyAlignment="1" applyProtection="1">
      <alignment horizontal="center" vertical="center"/>
      <protection hidden="1"/>
    </xf>
    <xf numFmtId="0" fontId="3" fillId="0" borderId="58"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3" fillId="0" borderId="21" xfId="0" applyFont="1" applyBorder="1" applyAlignment="1" applyProtection="1">
      <alignment horizontal="center" vertical="center" wrapText="1"/>
      <protection hidden="1"/>
    </xf>
    <xf numFmtId="178" fontId="3" fillId="0" borderId="60" xfId="0" applyNumberFormat="1" applyFont="1" applyBorder="1" applyAlignment="1" applyProtection="1">
      <alignment horizontal="left" vertical="center"/>
      <protection hidden="1"/>
    </xf>
    <xf numFmtId="0" fontId="6" fillId="0" borderId="0" xfId="0" applyFont="1" applyAlignment="1" applyProtection="1">
      <alignment horizontal="center" vertical="center" shrinkToFit="1"/>
      <protection hidden="1"/>
    </xf>
    <xf numFmtId="0" fontId="6" fillId="0" borderId="30" xfId="0" applyFont="1" applyBorder="1" applyAlignment="1" applyProtection="1">
      <alignment horizontal="center" vertical="center" shrinkToFit="1"/>
      <protection hidden="1"/>
    </xf>
    <xf numFmtId="0" fontId="8" fillId="0" borderId="19" xfId="0" applyFont="1" applyBorder="1" applyAlignment="1" applyProtection="1">
      <alignment horizontal="left" vertical="center"/>
      <protection hidden="1"/>
    </xf>
    <xf numFmtId="0" fontId="8" fillId="0" borderId="0" xfId="0" applyFont="1" applyAlignment="1" applyProtection="1">
      <alignment horizontal="left" vertical="center"/>
      <protection hidden="1"/>
    </xf>
    <xf numFmtId="0" fontId="6" fillId="0" borderId="0" xfId="0" applyFont="1" applyProtection="1">
      <alignment vertical="center"/>
      <protection hidden="1"/>
    </xf>
    <xf numFmtId="0" fontId="3" fillId="0" borderId="20" xfId="0" applyFont="1" applyBorder="1" applyAlignment="1" applyProtection="1">
      <alignment horizontal="left" vertical="center" shrinkToFit="1"/>
      <protection hidden="1"/>
    </xf>
    <xf numFmtId="0" fontId="3" fillId="0" borderId="57" xfId="0" applyFont="1" applyBorder="1" applyAlignment="1" applyProtection="1">
      <alignment horizontal="left" vertical="center" shrinkToFit="1"/>
      <protection hidden="1"/>
    </xf>
    <xf numFmtId="0" fontId="11" fillId="0" borderId="67" xfId="0" applyFont="1" applyBorder="1" applyAlignment="1" applyProtection="1">
      <alignment horizontal="center" vertical="center" shrinkToFit="1"/>
      <protection hidden="1"/>
    </xf>
    <xf numFmtId="0" fontId="9" fillId="0" borderId="22" xfId="0" applyFont="1" applyBorder="1" applyAlignment="1" applyProtection="1">
      <alignment horizontal="center" vertical="center"/>
      <protection hidden="1"/>
    </xf>
    <xf numFmtId="0" fontId="9" fillId="0" borderId="53" xfId="0" applyFont="1" applyBorder="1" applyAlignment="1" applyProtection="1">
      <alignment horizontal="center" vertical="center"/>
      <protection hidden="1"/>
    </xf>
    <xf numFmtId="0" fontId="3" fillId="0" borderId="57" xfId="0" applyFont="1" applyBorder="1" applyAlignment="1" applyProtection="1">
      <alignment horizontal="center" vertical="center"/>
      <protection hidden="1"/>
    </xf>
    <xf numFmtId="0" fontId="4" fillId="0" borderId="60" xfId="0" applyFont="1" applyBorder="1" applyAlignment="1" applyProtection="1">
      <alignment horizontal="center" vertical="center"/>
      <protection hidden="1"/>
    </xf>
    <xf numFmtId="0" fontId="4" fillId="0" borderId="27" xfId="0" applyFont="1" applyBorder="1" applyAlignment="1" applyProtection="1">
      <alignment horizontal="center" vertical="center"/>
      <protection hidden="1"/>
    </xf>
    <xf numFmtId="0" fontId="3" fillId="0" borderId="54"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11" fillId="0" borderId="68" xfId="0" applyFont="1" applyBorder="1" applyAlignment="1" applyProtection="1">
      <alignment horizontal="center" vertical="center" shrinkToFit="1"/>
      <protection hidden="1"/>
    </xf>
    <xf numFmtId="0" fontId="11" fillId="0" borderId="32" xfId="0" applyFont="1" applyBorder="1" applyAlignment="1" applyProtection="1">
      <alignment horizontal="center" vertical="center" shrinkToFit="1"/>
      <protection hidden="1"/>
    </xf>
    <xf numFmtId="0" fontId="3" fillId="0" borderId="42" xfId="0" applyFont="1" applyBorder="1" applyAlignment="1" applyProtection="1">
      <alignment horizontal="center" vertical="distributed" justifyLastLine="1"/>
      <protection hidden="1"/>
    </xf>
    <xf numFmtId="0" fontId="3" fillId="0" borderId="29" xfId="0" applyFont="1" applyBorder="1" applyAlignment="1" applyProtection="1">
      <alignment horizontal="center" vertical="distributed" justifyLastLine="1"/>
      <protection hidden="1"/>
    </xf>
    <xf numFmtId="0" fontId="3" fillId="0" borderId="76" xfId="0" applyFont="1" applyBorder="1" applyAlignment="1" applyProtection="1">
      <alignment horizontal="center" vertical="distributed" justifyLastLine="1"/>
      <protection hidden="1"/>
    </xf>
    <xf numFmtId="0" fontId="3" fillId="0" borderId="19" xfId="0" applyFont="1" applyBorder="1" applyAlignment="1" applyProtection="1">
      <alignment horizontal="center" vertical="distributed" justifyLastLine="1"/>
      <protection hidden="1"/>
    </xf>
    <xf numFmtId="0" fontId="3" fillId="0" borderId="0" xfId="0" applyFont="1" applyAlignment="1" applyProtection="1">
      <alignment horizontal="center" vertical="distributed" justifyLastLine="1"/>
      <protection hidden="1"/>
    </xf>
    <xf numFmtId="0" fontId="3" fillId="0" borderId="82" xfId="0" applyFont="1" applyBorder="1" applyAlignment="1" applyProtection="1">
      <alignment horizontal="center" vertical="distributed" justifyLastLine="1"/>
      <protection hidden="1"/>
    </xf>
    <xf numFmtId="0" fontId="3" fillId="0" borderId="31" xfId="0" applyFont="1" applyBorder="1" applyAlignment="1" applyProtection="1">
      <alignment horizontal="center" vertical="distributed" justifyLastLine="1"/>
      <protection hidden="1"/>
    </xf>
    <xf numFmtId="0" fontId="3" fillId="0" borderId="32" xfId="0" applyFont="1" applyBorder="1" applyAlignment="1" applyProtection="1">
      <alignment horizontal="center" vertical="distributed" justifyLastLine="1"/>
      <protection hidden="1"/>
    </xf>
    <xf numFmtId="0" fontId="3" fillId="0" borderId="75" xfId="0" applyFont="1" applyBorder="1" applyAlignment="1" applyProtection="1">
      <alignment horizontal="center" vertical="distributed" justifyLastLine="1"/>
      <protection hidden="1"/>
    </xf>
    <xf numFmtId="176" fontId="6" fillId="0" borderId="71" xfId="0" applyNumberFormat="1" applyFont="1" applyBorder="1" applyAlignment="1">
      <alignment horizontal="center" vertical="center" wrapText="1"/>
    </xf>
    <xf numFmtId="176" fontId="6" fillId="0" borderId="60"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6" fontId="6" fillId="0" borderId="71" xfId="0" applyNumberFormat="1" applyFont="1" applyBorder="1" applyAlignment="1">
      <alignment horizontal="center" vertical="center" shrinkToFit="1"/>
    </xf>
    <xf numFmtId="176" fontId="6" fillId="0" borderId="60" xfId="0" applyNumberFormat="1" applyFont="1" applyBorder="1" applyAlignment="1">
      <alignment horizontal="center" vertical="center" shrinkToFit="1"/>
    </xf>
    <xf numFmtId="176" fontId="6" fillId="0" borderId="61" xfId="0" applyNumberFormat="1" applyFont="1" applyBorder="1" applyAlignment="1">
      <alignment horizontal="center" vertical="center" shrinkToFit="1"/>
    </xf>
    <xf numFmtId="176" fontId="6" fillId="0" borderId="52"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176" fontId="6" fillId="0" borderId="49" xfId="0" applyNumberFormat="1" applyFont="1" applyBorder="1" applyAlignment="1">
      <alignment horizontal="center" vertical="center" wrapText="1"/>
    </xf>
    <xf numFmtId="176" fontId="6" fillId="0" borderId="55" xfId="0" applyNumberFormat="1" applyFont="1" applyBorder="1" applyAlignment="1">
      <alignment horizontal="center" vertical="center" wrapText="1"/>
    </xf>
    <xf numFmtId="0" fontId="6" fillId="0" borderId="78" xfId="0" applyFont="1" applyBorder="1" applyAlignment="1">
      <alignment horizontal="center" vertical="center" shrinkToFit="1"/>
    </xf>
    <xf numFmtId="0" fontId="6" fillId="0" borderId="77" xfId="0" applyFont="1" applyBorder="1" applyAlignment="1">
      <alignment horizontal="center" vertical="center" shrinkToFit="1"/>
    </xf>
    <xf numFmtId="176" fontId="6" fillId="0" borderId="52" xfId="0" applyNumberFormat="1" applyFont="1" applyBorder="1" applyAlignment="1">
      <alignment horizontal="center" vertical="center" shrinkToFit="1"/>
    </xf>
    <xf numFmtId="176" fontId="6" fillId="0" borderId="24" xfId="0" applyNumberFormat="1" applyFont="1" applyBorder="1" applyAlignment="1">
      <alignment horizontal="center" vertical="center" shrinkToFit="1"/>
    </xf>
    <xf numFmtId="176" fontId="6" fillId="0" borderId="55" xfId="0" applyNumberFormat="1" applyFont="1" applyBorder="1" applyAlignment="1">
      <alignment horizontal="center" vertical="center" shrinkToFit="1"/>
    </xf>
    <xf numFmtId="0" fontId="6" fillId="0" borderId="48" xfId="0" applyFont="1" applyBorder="1" applyAlignment="1">
      <alignment horizontal="center" vertical="center" wrapText="1"/>
    </xf>
    <xf numFmtId="0" fontId="6" fillId="0" borderId="78"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15" xfId="0" applyFont="1" applyBorder="1" applyAlignment="1">
      <alignment horizontal="center" vertical="center" wrapText="1"/>
    </xf>
    <xf numFmtId="0" fontId="40" fillId="6" borderId="35" xfId="0" applyFont="1" applyFill="1" applyBorder="1" applyAlignment="1">
      <alignment horizontal="center" vertical="center"/>
    </xf>
    <xf numFmtId="176" fontId="53" fillId="7" borderId="4" xfId="0" applyNumberFormat="1" applyFont="1" applyFill="1" applyBorder="1" applyAlignment="1" applyProtection="1">
      <alignment horizontal="center" vertical="center" shrinkToFit="1"/>
    </xf>
    <xf numFmtId="176" fontId="53" fillId="7" borderId="6" xfId="0" applyNumberFormat="1" applyFont="1" applyFill="1" applyBorder="1" applyAlignment="1" applyProtection="1">
      <alignment horizontal="center" vertical="center" shrinkToFit="1"/>
    </xf>
  </cellXfs>
  <cellStyles count="2">
    <cellStyle name="ハイパーリンク" xfId="1" builtinId="8"/>
    <cellStyle name="標準" xfId="0" builtinId="0"/>
  </cellStyles>
  <dxfs count="9">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colors>
    <mruColors>
      <color rgb="FF66FF33"/>
      <color rgb="FF00FF00"/>
      <color rgb="FF000099"/>
      <color rgb="FF1316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822960</xdr:colOff>
      <xdr:row>3</xdr:row>
      <xdr:rowOff>99060</xdr:rowOff>
    </xdr:from>
    <xdr:to>
      <xdr:col>3</xdr:col>
      <xdr:colOff>4579620</xdr:colOff>
      <xdr:row>4</xdr:row>
      <xdr:rowOff>381000</xdr:rowOff>
    </xdr:to>
    <xdr:sp macro="" textlink="">
      <xdr:nvSpPr>
        <xdr:cNvPr id="2" name="角丸四角形 1">
          <a:extLst>
            <a:ext uri="{FF2B5EF4-FFF2-40B4-BE49-F238E27FC236}">
              <a16:creationId xmlns:a16="http://schemas.microsoft.com/office/drawing/2014/main" id="{9734E050-7B8F-4786-9BF6-602C8BB07C53}"/>
            </a:ext>
          </a:extLst>
        </xdr:cNvPr>
        <xdr:cNvSpPr/>
      </xdr:nvSpPr>
      <xdr:spPr>
        <a:xfrm>
          <a:off x="2560320" y="1013460"/>
          <a:ext cx="3756660" cy="449580"/>
        </a:xfrm>
        <a:prstGeom prst="roundRect">
          <a:avLst/>
        </a:prstGeom>
      </xdr:spPr>
      <xdr:style>
        <a:lnRef idx="3">
          <a:schemeClr val="lt1"/>
        </a:lnRef>
        <a:fillRef idx="1">
          <a:schemeClr val="accent5"/>
        </a:fillRef>
        <a:effectRef idx="1">
          <a:schemeClr val="accent5"/>
        </a:effectRef>
        <a:fontRef idx="minor">
          <a:schemeClr val="lt1"/>
        </a:fontRef>
      </xdr:style>
      <xdr:txBody>
        <a:bodyPr vertOverflow="clip" rtlCol="0" anchor="ctr"/>
        <a:lstStyle/>
        <a:p>
          <a:pPr algn="ctr"/>
          <a:r>
            <a:rPr kumimoji="1" lang="ja-JP" altLang="en-US" sz="2400"/>
            <a:t>合同参加用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gle/PbaHTefc6wxxEMsK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2"/>
  <sheetViews>
    <sheetView showGridLines="0" topLeftCell="A28" zoomScaleNormal="100" workbookViewId="0">
      <selection activeCell="D11" sqref="D11"/>
    </sheetView>
  </sheetViews>
  <sheetFormatPr defaultRowHeight="13.2"/>
  <cols>
    <col min="1" max="1" width="4" customWidth="1"/>
    <col min="2" max="2" width="3.6640625" customWidth="1"/>
    <col min="3" max="3" width="17.6640625" customWidth="1"/>
    <col min="4" max="4" width="97" customWidth="1"/>
  </cols>
  <sheetData>
    <row r="1" spans="1:4" ht="24" customHeight="1">
      <c r="A1" s="91"/>
      <c r="B1" s="127" t="s">
        <v>125</v>
      </c>
      <c r="C1" s="127"/>
      <c r="D1" s="127"/>
    </row>
    <row r="2" spans="1:4" ht="24" customHeight="1">
      <c r="A2" s="91"/>
      <c r="B2" s="127" t="s">
        <v>126</v>
      </c>
      <c r="C2" s="127"/>
      <c r="D2" s="127"/>
    </row>
    <row r="3" spans="1:4" ht="24" customHeight="1">
      <c r="A3" s="91"/>
      <c r="B3" s="127" t="s">
        <v>0</v>
      </c>
      <c r="C3" s="127"/>
      <c r="D3" s="127"/>
    </row>
    <row r="4" spans="1:4">
      <c r="A4" s="91"/>
      <c r="B4" s="114" t="s">
        <v>127</v>
      </c>
      <c r="D4" s="115" t="s">
        <v>109</v>
      </c>
    </row>
    <row r="5" spans="1:4" ht="34.950000000000003" customHeight="1">
      <c r="A5" s="91"/>
      <c r="B5" s="114" t="s">
        <v>1</v>
      </c>
      <c r="D5" s="115"/>
    </row>
    <row r="6" spans="1:4" ht="24.75" customHeight="1">
      <c r="A6" s="91"/>
      <c r="B6" s="129" t="s">
        <v>2</v>
      </c>
      <c r="C6" s="129"/>
      <c r="D6" s="129"/>
    </row>
    <row r="7" spans="1:4" s="1" customFormat="1" ht="24.75" customHeight="1">
      <c r="A7" s="92"/>
      <c r="B7" s="128" t="s">
        <v>129</v>
      </c>
      <c r="C7" s="128"/>
      <c r="D7" s="128"/>
    </row>
    <row r="8" spans="1:4" s="1" customFormat="1" ht="24.75" customHeight="1">
      <c r="A8" s="92"/>
      <c r="B8" s="128" t="s">
        <v>128</v>
      </c>
      <c r="C8" s="128"/>
      <c r="D8" s="128"/>
    </row>
    <row r="9" spans="1:4" s="1" customFormat="1" ht="11.25" customHeight="1">
      <c r="A9" s="92"/>
      <c r="B9" s="93"/>
      <c r="C9" s="94"/>
      <c r="D9" s="94"/>
    </row>
    <row r="10" spans="1:4" s="1" customFormat="1" ht="24.75" customHeight="1">
      <c r="A10" s="92"/>
      <c r="B10" s="130" t="s">
        <v>114</v>
      </c>
      <c r="C10" s="131"/>
      <c r="D10" s="132"/>
    </row>
    <row r="11" spans="1:4" s="1" customFormat="1" ht="45" customHeight="1">
      <c r="A11" s="92"/>
      <c r="B11" s="95">
        <v>1</v>
      </c>
      <c r="C11" s="96" t="s">
        <v>2</v>
      </c>
      <c r="D11" s="97" t="s">
        <v>3</v>
      </c>
    </row>
    <row r="12" spans="1:4" s="1" customFormat="1" ht="45" customHeight="1">
      <c r="A12" s="92"/>
      <c r="B12" s="95">
        <v>2</v>
      </c>
      <c r="C12" s="96" t="s">
        <v>4</v>
      </c>
      <c r="D12" s="97" t="s">
        <v>110</v>
      </c>
    </row>
    <row r="13" spans="1:4" s="1" customFormat="1" ht="97.95" customHeight="1">
      <c r="A13" s="92"/>
      <c r="B13" s="95">
        <v>3</v>
      </c>
      <c r="C13" s="98" t="s">
        <v>5</v>
      </c>
      <c r="D13" s="99" t="s">
        <v>176</v>
      </c>
    </row>
    <row r="14" spans="1:4" s="1" customFormat="1" ht="39" customHeight="1">
      <c r="A14" s="92"/>
      <c r="B14" s="95">
        <v>4</v>
      </c>
      <c r="C14" s="96" t="s">
        <v>6</v>
      </c>
      <c r="D14" s="99" t="s">
        <v>111</v>
      </c>
    </row>
    <row r="15" spans="1:4" s="1" customFormat="1" ht="39" customHeight="1">
      <c r="A15" s="92"/>
      <c r="B15" s="95">
        <v>5</v>
      </c>
      <c r="C15" s="96" t="s">
        <v>7</v>
      </c>
      <c r="D15" s="100" t="s">
        <v>112</v>
      </c>
    </row>
    <row r="16" spans="1:4" ht="22.95" customHeight="1">
      <c r="A16" s="91"/>
      <c r="B16" s="101"/>
      <c r="C16" s="102"/>
      <c r="D16" s="103"/>
    </row>
    <row r="17" spans="1:13" ht="22.5" customHeight="1">
      <c r="A17" s="91"/>
      <c r="B17" s="130" t="s">
        <v>113</v>
      </c>
      <c r="C17" s="131"/>
      <c r="D17" s="132"/>
    </row>
    <row r="18" spans="1:13" s="2" customFormat="1" ht="33.6" customHeight="1">
      <c r="A18" s="104"/>
      <c r="B18" s="147" t="s">
        <v>130</v>
      </c>
      <c r="C18" s="148"/>
      <c r="D18" s="149"/>
      <c r="E18" s="40"/>
      <c r="F18" s="40"/>
      <c r="G18" s="40"/>
      <c r="H18" s="42"/>
      <c r="I18" s="42"/>
      <c r="J18" s="43"/>
      <c r="K18" s="43"/>
      <c r="L18" s="43"/>
      <c r="M18" s="43"/>
    </row>
    <row r="19" spans="1:13" s="2" customFormat="1" ht="22.95" customHeight="1">
      <c r="A19" s="104"/>
      <c r="B19" s="143"/>
      <c r="C19" s="143"/>
      <c r="D19" s="91"/>
      <c r="E19" s="40"/>
      <c r="F19" s="40"/>
      <c r="G19" s="40"/>
      <c r="H19" s="42"/>
      <c r="I19" s="42"/>
      <c r="J19" s="43"/>
      <c r="K19" s="43"/>
      <c r="L19" s="43"/>
      <c r="M19" s="43"/>
    </row>
    <row r="20" spans="1:13" s="2" customFormat="1" ht="22.95" customHeight="1">
      <c r="A20" s="104"/>
      <c r="B20" s="140" t="s">
        <v>8</v>
      </c>
      <c r="C20" s="141"/>
      <c r="D20" s="142"/>
      <c r="E20" s="40"/>
      <c r="F20" s="40"/>
      <c r="G20" s="40"/>
      <c r="H20" s="42"/>
      <c r="I20" s="42"/>
      <c r="J20" s="43"/>
      <c r="K20" s="43"/>
      <c r="L20" s="43"/>
      <c r="M20" s="43"/>
    </row>
    <row r="21" spans="1:13" s="2" customFormat="1" ht="22.8" customHeight="1">
      <c r="A21" s="104"/>
      <c r="B21" s="105" t="s">
        <v>117</v>
      </c>
      <c r="C21" s="106"/>
      <c r="D21" s="107"/>
      <c r="E21" s="40"/>
      <c r="F21" s="40"/>
      <c r="G21" s="40"/>
      <c r="H21" s="42"/>
      <c r="I21" s="42"/>
      <c r="J21" s="43"/>
      <c r="K21" s="43"/>
      <c r="L21" s="43"/>
      <c r="M21" s="43"/>
    </row>
    <row r="22" spans="1:13" s="2" customFormat="1" ht="22.8" customHeight="1">
      <c r="A22" s="104"/>
      <c r="B22" s="144" t="s">
        <v>118</v>
      </c>
      <c r="C22" s="145"/>
      <c r="D22" s="146"/>
    </row>
    <row r="23" spans="1:13" ht="22.8" customHeight="1">
      <c r="A23" s="104"/>
      <c r="B23" s="105" t="s">
        <v>122</v>
      </c>
      <c r="C23" s="106"/>
      <c r="D23" s="107"/>
      <c r="E23" s="2"/>
      <c r="F23" s="2"/>
      <c r="G23" s="2"/>
      <c r="H23" s="2"/>
      <c r="I23" s="2"/>
      <c r="J23" s="2"/>
      <c r="K23" s="2"/>
      <c r="L23" s="2"/>
      <c r="M23" s="2"/>
    </row>
    <row r="24" spans="1:13" s="2" customFormat="1" ht="22.8" customHeight="1">
      <c r="A24" s="104"/>
      <c r="B24" s="144" t="s">
        <v>119</v>
      </c>
      <c r="C24" s="145"/>
      <c r="D24" s="146"/>
    </row>
    <row r="25" spans="1:13" s="2" customFormat="1" ht="22.8" customHeight="1">
      <c r="A25" s="104"/>
      <c r="B25" s="150" t="s">
        <v>177</v>
      </c>
      <c r="C25" s="151"/>
      <c r="D25" s="152"/>
    </row>
    <row r="26" spans="1:13" s="2" customFormat="1" ht="22.8" customHeight="1">
      <c r="A26" s="104"/>
      <c r="B26" s="137" t="s">
        <v>9</v>
      </c>
      <c r="C26" s="138"/>
      <c r="D26" s="139"/>
    </row>
    <row r="27" spans="1:13" s="3" customFormat="1" ht="22.8" customHeight="1">
      <c r="A27" s="104"/>
      <c r="B27" s="137" t="s">
        <v>10</v>
      </c>
      <c r="C27" s="138"/>
      <c r="D27" s="139"/>
      <c r="E27" s="2"/>
      <c r="F27" s="2"/>
      <c r="G27" s="2"/>
      <c r="H27" s="2"/>
      <c r="I27" s="2"/>
      <c r="J27" s="2"/>
      <c r="K27" s="2"/>
      <c r="L27" s="2"/>
      <c r="M27" s="2"/>
    </row>
    <row r="28" spans="1:13" ht="22.8" customHeight="1">
      <c r="A28" s="104"/>
      <c r="B28" s="137" t="s">
        <v>115</v>
      </c>
      <c r="C28" s="138"/>
      <c r="D28" s="139"/>
      <c r="E28" s="2"/>
      <c r="F28" s="2"/>
      <c r="G28" s="2"/>
      <c r="H28" s="2"/>
      <c r="I28" s="2"/>
      <c r="J28" s="2"/>
      <c r="K28" s="2"/>
      <c r="L28" s="2"/>
      <c r="M28" s="2"/>
    </row>
    <row r="29" spans="1:13" ht="22.8" customHeight="1">
      <c r="A29" s="104"/>
      <c r="B29" s="108"/>
      <c r="C29" s="138" t="s">
        <v>116</v>
      </c>
      <c r="D29" s="139"/>
      <c r="E29" s="2"/>
      <c r="F29" s="2"/>
      <c r="G29" s="2"/>
      <c r="H29" s="2"/>
      <c r="I29" s="2"/>
      <c r="J29" s="2"/>
      <c r="K29" s="2"/>
      <c r="L29" s="2"/>
      <c r="M29" s="2"/>
    </row>
    <row r="30" spans="1:13" ht="22.8" customHeight="1">
      <c r="A30" s="104"/>
      <c r="B30" s="108"/>
      <c r="C30" s="109" t="s">
        <v>120</v>
      </c>
      <c r="D30" s="110"/>
      <c r="E30" s="2"/>
      <c r="F30" s="2"/>
      <c r="G30" s="2"/>
      <c r="H30" s="2"/>
      <c r="I30" s="2"/>
      <c r="J30" s="2"/>
      <c r="K30" s="2"/>
      <c r="L30" s="2"/>
      <c r="M30" s="2"/>
    </row>
    <row r="31" spans="1:13" ht="22.8" customHeight="1">
      <c r="A31" s="2"/>
      <c r="B31" s="81"/>
      <c r="C31" s="87" t="s">
        <v>20</v>
      </c>
      <c r="D31" s="90" t="s">
        <v>171</v>
      </c>
      <c r="E31" s="2"/>
      <c r="F31" s="2"/>
      <c r="G31" s="2"/>
      <c r="H31" s="2"/>
      <c r="I31" s="2"/>
      <c r="J31" s="2"/>
      <c r="K31" s="2"/>
      <c r="L31" s="2"/>
      <c r="M31" s="2"/>
    </row>
    <row r="32" spans="1:13" ht="22.8" customHeight="1">
      <c r="A32" s="2"/>
      <c r="B32" s="81"/>
      <c r="C32" s="87" t="s">
        <v>22</v>
      </c>
      <c r="D32" s="90" t="s">
        <v>172</v>
      </c>
      <c r="E32" s="2"/>
      <c r="F32" s="2"/>
      <c r="G32" s="2"/>
      <c r="H32" s="2"/>
      <c r="I32" s="2"/>
      <c r="J32" s="2"/>
      <c r="K32" s="2"/>
      <c r="L32" s="2"/>
      <c r="M32" s="2"/>
    </row>
    <row r="33" spans="1:13" ht="22.8" customHeight="1">
      <c r="A33" s="2"/>
      <c r="B33" s="81"/>
      <c r="C33" s="87" t="s">
        <v>23</v>
      </c>
      <c r="D33" s="90" t="s">
        <v>173</v>
      </c>
      <c r="E33" s="2"/>
      <c r="F33" s="2"/>
      <c r="G33" s="2"/>
      <c r="H33" s="2"/>
      <c r="I33" s="2"/>
      <c r="J33" s="2"/>
      <c r="K33" s="2"/>
      <c r="L33" s="2"/>
      <c r="M33" s="2"/>
    </row>
    <row r="34" spans="1:13" ht="22.8" customHeight="1">
      <c r="A34" s="2"/>
      <c r="B34" s="81"/>
      <c r="C34" s="87" t="s">
        <v>169</v>
      </c>
      <c r="D34" s="90" t="s">
        <v>174</v>
      </c>
      <c r="E34" s="2"/>
      <c r="F34" s="2"/>
      <c r="G34" s="2"/>
      <c r="H34" s="2"/>
      <c r="I34" s="2"/>
      <c r="J34" s="2"/>
      <c r="K34" s="2"/>
      <c r="L34" s="2"/>
      <c r="M34" s="2"/>
    </row>
    <row r="35" spans="1:13" ht="22.8" customHeight="1">
      <c r="A35" s="2"/>
      <c r="B35" s="41"/>
      <c r="C35" s="88" t="s">
        <v>25</v>
      </c>
      <c r="D35" s="89" t="s">
        <v>170</v>
      </c>
      <c r="E35" s="2"/>
      <c r="F35" s="2"/>
      <c r="G35" s="2"/>
      <c r="H35" s="2"/>
      <c r="I35" s="2"/>
      <c r="J35" s="2"/>
      <c r="K35" s="2"/>
      <c r="L35" s="2"/>
      <c r="M35" s="2"/>
    </row>
    <row r="36" spans="1:13" ht="19.8" customHeight="1">
      <c r="A36" s="2"/>
      <c r="B36" s="111"/>
      <c r="C36" s="111"/>
      <c r="D36" s="111"/>
      <c r="E36" s="2"/>
      <c r="F36" s="2"/>
      <c r="G36" s="2"/>
      <c r="H36" s="2"/>
      <c r="I36" s="2"/>
      <c r="J36" s="2"/>
      <c r="K36" s="2"/>
      <c r="L36" s="2"/>
      <c r="M36" s="2"/>
    </row>
    <row r="37" spans="1:13" ht="22.8" customHeight="1">
      <c r="A37" s="3"/>
      <c r="B37" s="140" t="s">
        <v>11</v>
      </c>
      <c r="C37" s="141"/>
      <c r="D37" s="142"/>
      <c r="E37" s="3"/>
      <c r="F37" s="3"/>
      <c r="G37" s="3"/>
      <c r="H37" s="3"/>
      <c r="I37" s="3"/>
      <c r="J37" s="3"/>
      <c r="K37" s="3"/>
      <c r="L37" s="3"/>
      <c r="M37" s="3"/>
    </row>
    <row r="38" spans="1:13" ht="40.200000000000003" customHeight="1">
      <c r="B38" s="112" t="s">
        <v>12</v>
      </c>
      <c r="C38" s="134" t="s">
        <v>121</v>
      </c>
      <c r="D38" s="135"/>
    </row>
    <row r="39" spans="1:13" ht="44.4" customHeight="1">
      <c r="B39" s="113" t="s">
        <v>12</v>
      </c>
      <c r="C39" s="134" t="s">
        <v>13</v>
      </c>
      <c r="D39" s="135"/>
    </row>
    <row r="40" spans="1:13" ht="19.2">
      <c r="B40" s="136" t="s">
        <v>14</v>
      </c>
      <c r="C40" s="136"/>
      <c r="D40" s="136"/>
    </row>
    <row r="41" spans="1:13" ht="12.6" customHeight="1"/>
    <row r="42" spans="1:13" ht="4.2" hidden="1" customHeight="1">
      <c r="B42" s="133" t="s">
        <v>15</v>
      </c>
      <c r="C42" s="133"/>
      <c r="D42" s="133"/>
    </row>
  </sheetData>
  <sheetProtection algorithmName="SHA-512" hashValue="+7YNW7eBAJkTnMn8vl87p5H9C3BmWFRACF1tA6rdUAwwsUWmFmIPQtyCgxMRoOPZ7cK1RDfLw1heuTM8tSdPRQ==" saltValue="TS+mfU+x5frAp4H9St8XuQ==" spinCount="100000" sheet="1" selectLockedCells="1"/>
  <mergeCells count="23">
    <mergeCell ref="B26:D26"/>
    <mergeCell ref="B2:D2"/>
    <mergeCell ref="B3:D3"/>
    <mergeCell ref="B27:D27"/>
    <mergeCell ref="B19:C19"/>
    <mergeCell ref="B20:D20"/>
    <mergeCell ref="B22:D22"/>
    <mergeCell ref="B24:D24"/>
    <mergeCell ref="B18:D18"/>
    <mergeCell ref="B25:D25"/>
    <mergeCell ref="B42:D42"/>
    <mergeCell ref="C39:D39"/>
    <mergeCell ref="B40:D40"/>
    <mergeCell ref="B28:D28"/>
    <mergeCell ref="B37:D37"/>
    <mergeCell ref="C38:D38"/>
    <mergeCell ref="C29:D29"/>
    <mergeCell ref="B1:D1"/>
    <mergeCell ref="B7:D7"/>
    <mergeCell ref="B6:D6"/>
    <mergeCell ref="B10:D10"/>
    <mergeCell ref="B17:D17"/>
    <mergeCell ref="B8:D8"/>
  </mergeCells>
  <phoneticPr fontId="2"/>
  <hyperlinks>
    <hyperlink ref="D35" r:id="rId1" xr:uid="{47498292-4A15-42E4-88AE-365A7D100F4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showGridLines="0" tabSelected="1" zoomScaleNormal="100" workbookViewId="0">
      <selection activeCell="E24" sqref="E24:H24"/>
    </sheetView>
  </sheetViews>
  <sheetFormatPr defaultColWidth="9" defaultRowHeight="14.4"/>
  <cols>
    <col min="1" max="1" width="3.44140625" style="4" customWidth="1"/>
    <col min="2" max="3" width="4.44140625" style="4" customWidth="1"/>
    <col min="4" max="4" width="7.88671875" style="4" customWidth="1"/>
    <col min="5" max="11" width="6" style="4" customWidth="1"/>
    <col min="12" max="12" width="6.109375" style="4" customWidth="1"/>
    <col min="13" max="15" width="6" style="4" customWidth="1"/>
    <col min="16" max="16" width="4.77734375" style="4" customWidth="1"/>
    <col min="17" max="17" width="1.33203125" style="4" customWidth="1"/>
    <col min="18" max="18" width="31.88671875" style="4" customWidth="1"/>
    <col min="19" max="19" width="53.33203125" style="4" customWidth="1"/>
    <col min="20" max="20" width="5.5546875" style="4" customWidth="1"/>
    <col min="21" max="24" width="4.44140625" style="4" customWidth="1"/>
    <col min="25" max="25" width="0.109375" style="4" customWidth="1"/>
    <col min="26" max="26" width="5.44140625" style="4" customWidth="1"/>
    <col min="27" max="29" width="6.44140625" style="4" customWidth="1"/>
    <col min="30" max="57" width="9" style="4" customWidth="1"/>
    <col min="58" max="16384" width="9" style="4"/>
  </cols>
  <sheetData>
    <row r="1" spans="1:40" ht="24" customHeight="1">
      <c r="A1" s="47"/>
      <c r="B1" s="229" t="str">
        <f>はじめに!B1</f>
        <v>令和８年度　第66回茨城県吹奏楽コンクール</v>
      </c>
      <c r="C1" s="229"/>
      <c r="D1" s="229"/>
      <c r="E1" s="229"/>
      <c r="F1" s="229"/>
      <c r="G1" s="229"/>
      <c r="H1" s="229"/>
      <c r="I1" s="229"/>
      <c r="J1" s="229"/>
      <c r="K1" s="229"/>
      <c r="L1" s="229"/>
      <c r="M1" s="229"/>
      <c r="N1" s="229"/>
      <c r="O1" s="229"/>
      <c r="P1" s="229"/>
      <c r="Q1" s="47"/>
      <c r="R1" s="57"/>
      <c r="S1" s="47"/>
      <c r="T1" s="47"/>
      <c r="U1" s="47"/>
      <c r="V1" s="47"/>
      <c r="W1" s="47"/>
      <c r="X1" s="47"/>
      <c r="Y1" s="47"/>
      <c r="Z1" s="47"/>
      <c r="AA1" s="58"/>
      <c r="AB1" s="58" t="s">
        <v>16</v>
      </c>
      <c r="AC1" s="58"/>
      <c r="AD1" s="58"/>
      <c r="AE1" s="58"/>
      <c r="AF1" s="58"/>
      <c r="AG1" s="58"/>
      <c r="AH1" s="58"/>
      <c r="AI1" s="47"/>
      <c r="AJ1" s="47"/>
      <c r="AK1" s="47"/>
    </row>
    <row r="2" spans="1:40" ht="24" customHeight="1">
      <c r="A2" s="47"/>
      <c r="B2" s="229" t="str">
        <f>はじめに!B2</f>
        <v>第63回小学生バンドフェスティバル（ステージ部門）</v>
      </c>
      <c r="C2" s="229"/>
      <c r="D2" s="229"/>
      <c r="E2" s="229"/>
      <c r="F2" s="229"/>
      <c r="G2" s="229"/>
      <c r="H2" s="229"/>
      <c r="I2" s="229"/>
      <c r="J2" s="229"/>
      <c r="K2" s="229"/>
      <c r="L2" s="229"/>
      <c r="M2" s="229"/>
      <c r="N2" s="229"/>
      <c r="O2" s="229"/>
      <c r="P2" s="229"/>
      <c r="Q2" s="47"/>
      <c r="R2" s="57"/>
      <c r="S2" s="47"/>
      <c r="T2" s="47"/>
      <c r="U2" s="47"/>
      <c r="V2" s="47"/>
      <c r="W2" s="47"/>
      <c r="X2" s="47"/>
      <c r="Y2" s="47"/>
      <c r="Z2" s="47"/>
      <c r="AA2" s="58"/>
      <c r="AB2" s="58"/>
      <c r="AC2" s="58"/>
      <c r="AD2" s="58"/>
      <c r="AE2" s="58"/>
      <c r="AF2" s="58"/>
      <c r="AG2" s="58"/>
      <c r="AH2" s="58"/>
      <c r="AI2" s="47"/>
      <c r="AJ2" s="47"/>
      <c r="AK2" s="47"/>
    </row>
    <row r="3" spans="1:40" ht="24" customHeight="1">
      <c r="A3" s="47"/>
      <c r="B3" s="229" t="s">
        <v>17</v>
      </c>
      <c r="C3" s="229"/>
      <c r="D3" s="229"/>
      <c r="E3" s="229"/>
      <c r="F3" s="229"/>
      <c r="G3" s="229"/>
      <c r="H3" s="229"/>
      <c r="I3" s="229"/>
      <c r="J3" s="229"/>
      <c r="K3" s="229"/>
      <c r="L3" s="229"/>
      <c r="M3" s="229"/>
      <c r="N3" s="229"/>
      <c r="O3" s="229"/>
      <c r="P3" s="229"/>
      <c r="Q3" s="47"/>
      <c r="R3" s="57"/>
      <c r="S3" s="47"/>
      <c r="T3" s="47"/>
      <c r="U3" s="47"/>
      <c r="V3" s="47"/>
      <c r="W3" s="47"/>
      <c r="X3" s="47"/>
      <c r="Y3" s="47"/>
      <c r="Z3" s="47"/>
      <c r="AA3" s="58"/>
      <c r="AB3" s="58"/>
      <c r="AC3" s="58"/>
      <c r="AD3" s="58"/>
      <c r="AE3" s="58"/>
      <c r="AF3" s="58"/>
      <c r="AG3" s="58"/>
      <c r="AH3" s="58"/>
      <c r="AI3" s="47"/>
      <c r="AJ3" s="47"/>
      <c r="AK3" s="47"/>
    </row>
    <row r="4" spans="1:40" ht="9.75" customHeight="1">
      <c r="A4" s="47"/>
      <c r="B4" s="59"/>
      <c r="C4" s="59"/>
      <c r="D4" s="59"/>
      <c r="E4" s="59"/>
      <c r="F4" s="59"/>
      <c r="G4" s="59"/>
      <c r="H4" s="59"/>
      <c r="I4" s="59"/>
      <c r="J4" s="59"/>
      <c r="K4" s="59"/>
      <c r="L4" s="59"/>
      <c r="M4" s="59"/>
      <c r="N4" s="59"/>
      <c r="O4" s="59"/>
      <c r="P4" s="59"/>
      <c r="Q4" s="47"/>
      <c r="R4" s="57"/>
      <c r="S4" s="47"/>
      <c r="T4" s="47"/>
      <c r="U4" s="47"/>
      <c r="V4" s="47"/>
      <c r="W4" s="47"/>
      <c r="X4" s="47"/>
      <c r="Y4" s="47"/>
      <c r="Z4" s="47"/>
      <c r="AA4" s="58"/>
      <c r="AB4" s="58"/>
      <c r="AC4" s="58"/>
      <c r="AD4" s="58"/>
      <c r="AE4" s="58"/>
      <c r="AF4" s="58"/>
      <c r="AG4" s="58"/>
      <c r="AH4" s="58"/>
      <c r="AI4" s="47"/>
      <c r="AJ4" s="47"/>
      <c r="AK4" s="47"/>
    </row>
    <row r="5" spans="1:40" ht="16.5" customHeight="1">
      <c r="A5" s="47"/>
      <c r="B5" s="60" t="s">
        <v>89</v>
      </c>
      <c r="C5" s="61"/>
      <c r="D5" s="61"/>
      <c r="E5" s="61"/>
      <c r="F5" s="61"/>
      <c r="G5" s="61"/>
      <c r="H5" s="61"/>
      <c r="I5" s="61"/>
      <c r="J5" s="61"/>
      <c r="K5" s="61"/>
      <c r="L5" s="61"/>
      <c r="M5" s="61"/>
      <c r="N5" s="61"/>
      <c r="O5" s="61"/>
      <c r="P5" s="61"/>
      <c r="Q5" s="47"/>
      <c r="R5" s="57"/>
      <c r="S5" s="47"/>
      <c r="T5" s="47"/>
      <c r="U5" s="47"/>
      <c r="V5" s="47"/>
      <c r="W5" s="47"/>
      <c r="X5" s="47"/>
      <c r="Y5" s="47"/>
      <c r="Z5" s="47"/>
      <c r="AA5" s="58"/>
      <c r="AB5" s="58"/>
      <c r="AC5" s="58"/>
      <c r="AD5" s="58"/>
      <c r="AE5" s="58"/>
      <c r="AF5" s="58"/>
      <c r="AG5" s="58"/>
      <c r="AH5" s="58"/>
      <c r="AI5" s="47"/>
      <c r="AJ5" s="47"/>
      <c r="AK5" s="47"/>
    </row>
    <row r="6" spans="1:40" ht="18.75" customHeight="1">
      <c r="A6" s="47"/>
      <c r="B6" s="62" t="s">
        <v>140</v>
      </c>
      <c r="C6" s="61"/>
      <c r="D6" s="61"/>
      <c r="E6" s="61"/>
      <c r="F6" s="61"/>
      <c r="G6" s="61"/>
      <c r="H6" s="61"/>
      <c r="I6" s="61"/>
      <c r="J6" s="61"/>
      <c r="K6" s="61"/>
      <c r="L6" s="61"/>
      <c r="M6" s="61"/>
      <c r="N6" s="61"/>
      <c r="O6" s="61"/>
      <c r="P6" s="61"/>
      <c r="Q6" s="47"/>
      <c r="R6" s="57"/>
      <c r="S6" s="47"/>
      <c r="T6" s="47"/>
      <c r="U6" s="47"/>
      <c r="V6" s="47"/>
      <c r="W6" s="47"/>
      <c r="X6" s="47"/>
      <c r="Y6" s="47"/>
      <c r="Z6" s="47"/>
      <c r="AA6" s="58"/>
      <c r="AB6" s="58"/>
      <c r="AC6" s="58"/>
      <c r="AD6" s="58"/>
      <c r="AE6" s="58"/>
      <c r="AF6" s="58"/>
      <c r="AG6" s="58"/>
      <c r="AH6" s="58"/>
      <c r="AI6" s="47"/>
      <c r="AJ6" s="47"/>
      <c r="AK6" s="47"/>
    </row>
    <row r="7" spans="1:40" ht="28.95" customHeight="1" thickBot="1">
      <c r="A7" s="47"/>
      <c r="B7" s="59"/>
      <c r="C7" s="59"/>
      <c r="D7" s="59"/>
      <c r="E7" s="59"/>
      <c r="F7" s="59"/>
      <c r="G7" s="59"/>
      <c r="H7" s="59"/>
      <c r="I7" s="59"/>
      <c r="J7" s="57" t="s">
        <v>18</v>
      </c>
      <c r="K7" s="59"/>
      <c r="L7" s="59"/>
      <c r="M7" s="59"/>
      <c r="N7" s="59"/>
      <c r="O7" s="59"/>
      <c r="P7" s="59"/>
      <c r="Q7" s="47"/>
      <c r="R7" s="57"/>
      <c r="S7" s="47"/>
      <c r="T7" s="47"/>
      <c r="U7" s="47"/>
      <c r="V7" s="47"/>
      <c r="W7" s="47"/>
      <c r="X7" s="47"/>
      <c r="Y7" s="47"/>
      <c r="Z7" s="47"/>
      <c r="AA7" s="58"/>
      <c r="AB7" s="58"/>
      <c r="AC7" s="58"/>
      <c r="AD7" s="58"/>
      <c r="AE7" s="58"/>
      <c r="AF7" s="58"/>
      <c r="AG7" s="58"/>
      <c r="AH7" s="58"/>
      <c r="AI7" s="47"/>
      <c r="AJ7" s="47"/>
      <c r="AK7" s="47"/>
    </row>
    <row r="8" spans="1:40" ht="29.4" customHeight="1">
      <c r="A8" s="47"/>
      <c r="B8" s="236" t="s">
        <v>19</v>
      </c>
      <c r="C8" s="237"/>
      <c r="D8" s="237"/>
      <c r="E8" s="242"/>
      <c r="F8" s="242"/>
      <c r="G8" s="242"/>
      <c r="H8" s="70" t="s">
        <v>19</v>
      </c>
      <c r="I8" s="46" t="s">
        <v>21</v>
      </c>
      <c r="J8" s="47"/>
      <c r="K8" s="48"/>
      <c r="L8" s="48"/>
      <c r="M8" s="48"/>
      <c r="N8" s="48"/>
      <c r="O8" s="48"/>
      <c r="P8" s="48"/>
      <c r="Q8" s="47"/>
      <c r="R8" s="58"/>
      <c r="S8" s="47"/>
      <c r="T8" s="47"/>
      <c r="U8" s="47"/>
      <c r="V8" s="47"/>
      <c r="W8" s="47"/>
      <c r="X8" s="47"/>
      <c r="Y8" s="47"/>
      <c r="Z8" s="47"/>
      <c r="AA8" s="58"/>
      <c r="AB8" s="35" t="s">
        <v>20</v>
      </c>
      <c r="AC8" s="35" t="s">
        <v>22</v>
      </c>
      <c r="AD8" s="35" t="s">
        <v>23</v>
      </c>
      <c r="AE8" s="35" t="s">
        <v>24</v>
      </c>
      <c r="AF8" s="35" t="s">
        <v>25</v>
      </c>
      <c r="AG8" s="58"/>
      <c r="AH8" s="58"/>
      <c r="AI8" s="47"/>
      <c r="AJ8" s="47"/>
      <c r="AK8" s="47"/>
    </row>
    <row r="9" spans="1:40" ht="30" customHeight="1">
      <c r="A9" s="47"/>
      <c r="B9" s="238" t="s">
        <v>26</v>
      </c>
      <c r="C9" s="239"/>
      <c r="D9" s="239"/>
      <c r="E9" s="230"/>
      <c r="F9" s="230"/>
      <c r="G9" s="230"/>
      <c r="H9" s="71" t="s">
        <v>27</v>
      </c>
      <c r="I9" s="46" t="s">
        <v>21</v>
      </c>
      <c r="J9" s="47"/>
      <c r="K9" s="48"/>
      <c r="L9" s="48"/>
      <c r="M9" s="48"/>
      <c r="N9" s="48"/>
      <c r="O9" s="48"/>
      <c r="P9" s="48"/>
      <c r="Q9" s="47"/>
      <c r="R9" s="58"/>
      <c r="S9" s="47"/>
      <c r="T9" s="47"/>
      <c r="U9" s="47"/>
      <c r="V9" s="47"/>
      <c r="W9" s="47"/>
      <c r="X9" s="47"/>
      <c r="Y9" s="47"/>
      <c r="Z9" s="47"/>
      <c r="AA9" s="58"/>
      <c r="AB9" s="58" t="s">
        <v>28</v>
      </c>
      <c r="AC9" s="58" t="s">
        <v>29</v>
      </c>
      <c r="AD9" s="58" t="s">
        <v>30</v>
      </c>
      <c r="AE9" s="58" t="s">
        <v>31</v>
      </c>
      <c r="AF9" s="58" t="s">
        <v>32</v>
      </c>
      <c r="AG9" s="58"/>
      <c r="AH9" s="58"/>
      <c r="AI9" s="47"/>
      <c r="AJ9" s="47"/>
      <c r="AK9" s="47"/>
    </row>
    <row r="10" spans="1:40" ht="30" customHeight="1">
      <c r="A10" s="47"/>
      <c r="B10" s="240" t="s">
        <v>33</v>
      </c>
      <c r="C10" s="241"/>
      <c r="D10" s="241"/>
      <c r="E10" s="230"/>
      <c r="F10" s="230"/>
      <c r="G10" s="230"/>
      <c r="H10" s="72" t="s">
        <v>34</v>
      </c>
      <c r="I10" s="46" t="s">
        <v>93</v>
      </c>
      <c r="J10" s="47"/>
      <c r="K10" s="48"/>
      <c r="L10" s="48"/>
      <c r="M10" s="48"/>
      <c r="N10" s="48"/>
      <c r="O10" s="48"/>
      <c r="P10" s="48"/>
      <c r="Q10" s="47"/>
      <c r="R10" s="58"/>
      <c r="S10" s="47"/>
      <c r="T10" s="47"/>
      <c r="U10" s="47"/>
      <c r="V10" s="47"/>
      <c r="W10" s="47"/>
      <c r="X10" s="47"/>
      <c r="Y10" s="47"/>
      <c r="Z10" s="47"/>
      <c r="AA10" s="58"/>
      <c r="AB10" s="63" t="s">
        <v>35</v>
      </c>
      <c r="AC10" s="63" t="s">
        <v>36</v>
      </c>
      <c r="AD10" s="63" t="s">
        <v>91</v>
      </c>
      <c r="AE10" s="58" t="str">
        <f>IF(E9="小学生",CONCATENATE(E9,H9),CONCATENATE(E9,E10,H10))</f>
        <v>部門</v>
      </c>
      <c r="AF10" s="58"/>
      <c r="AG10" s="58"/>
      <c r="AH10" s="58"/>
      <c r="AI10" s="58"/>
      <c r="AJ10" s="47"/>
      <c r="AK10" s="47"/>
      <c r="AL10" s="47"/>
    </row>
    <row r="11" spans="1:40" ht="30" customHeight="1" thickBot="1">
      <c r="A11" s="47"/>
      <c r="B11" s="186" t="s">
        <v>88</v>
      </c>
      <c r="C11" s="187"/>
      <c r="D11" s="187"/>
      <c r="E11" s="187"/>
      <c r="F11" s="188"/>
      <c r="G11" s="233"/>
      <c r="H11" s="233"/>
      <c r="I11" s="78" t="s">
        <v>137</v>
      </c>
      <c r="J11" s="45"/>
      <c r="K11" s="45"/>
      <c r="L11" s="45"/>
      <c r="M11" s="45"/>
      <c r="N11" s="45"/>
      <c r="O11" s="44"/>
      <c r="P11" s="44"/>
      <c r="Q11" s="47"/>
      <c r="R11" s="58"/>
      <c r="S11" s="47"/>
      <c r="T11" s="47"/>
      <c r="U11" s="47"/>
      <c r="V11" s="47"/>
      <c r="W11" s="47"/>
      <c r="X11" s="47"/>
      <c r="Y11" s="47"/>
      <c r="Z11" s="47"/>
      <c r="AA11" s="58"/>
      <c r="AB11" s="63" t="s">
        <v>131</v>
      </c>
      <c r="AC11" s="63" t="s">
        <v>132</v>
      </c>
      <c r="AD11" s="58"/>
      <c r="AE11" s="58"/>
      <c r="AF11" s="58"/>
      <c r="AG11" s="58"/>
      <c r="AH11" s="58"/>
      <c r="AI11" s="47"/>
      <c r="AJ11" s="47"/>
      <c r="AK11" s="47"/>
    </row>
    <row r="12" spans="1:40" ht="30" customHeight="1">
      <c r="A12" s="47"/>
      <c r="B12" s="186" t="s">
        <v>133</v>
      </c>
      <c r="C12" s="187"/>
      <c r="D12" s="187"/>
      <c r="E12" s="187"/>
      <c r="F12" s="188"/>
      <c r="G12" s="176"/>
      <c r="H12" s="177"/>
      <c r="I12" s="178" t="s">
        <v>136</v>
      </c>
      <c r="J12" s="179"/>
      <c r="K12" s="179"/>
      <c r="L12" s="179"/>
      <c r="M12" s="180"/>
      <c r="N12" s="181"/>
      <c r="O12" s="182"/>
      <c r="P12" s="183"/>
      <c r="Q12" s="47"/>
      <c r="R12" s="85" t="s">
        <v>138</v>
      </c>
      <c r="S12" s="47"/>
      <c r="T12" s="47"/>
      <c r="U12" s="47"/>
      <c r="V12" s="47"/>
      <c r="W12" s="47"/>
      <c r="X12" s="47"/>
      <c r="Y12" s="47"/>
      <c r="Z12" s="47"/>
      <c r="AA12" s="58"/>
      <c r="AB12" s="63" t="s">
        <v>134</v>
      </c>
      <c r="AC12" s="63" t="s">
        <v>135</v>
      </c>
      <c r="AD12" s="63" t="s">
        <v>132</v>
      </c>
      <c r="AE12" s="58"/>
      <c r="AF12" s="58"/>
      <c r="AG12" s="58"/>
      <c r="AH12" s="58"/>
      <c r="AI12" s="47"/>
      <c r="AJ12" s="47"/>
      <c r="AK12" s="47"/>
    </row>
    <row r="13" spans="1:40" s="5" customFormat="1" ht="15" customHeight="1">
      <c r="A13" s="64"/>
      <c r="B13" s="234" t="s">
        <v>37</v>
      </c>
      <c r="C13" s="231" t="s">
        <v>38</v>
      </c>
      <c r="D13" s="232"/>
      <c r="E13" s="243"/>
      <c r="F13" s="244"/>
      <c r="G13" s="244"/>
      <c r="H13" s="244"/>
      <c r="I13" s="244"/>
      <c r="J13" s="244"/>
      <c r="K13" s="244"/>
      <c r="L13" s="244"/>
      <c r="M13" s="244"/>
      <c r="N13" s="244"/>
      <c r="O13" s="244"/>
      <c r="P13" s="245"/>
      <c r="Q13" s="64"/>
      <c r="R13" s="46" t="s">
        <v>39</v>
      </c>
      <c r="S13" s="64"/>
      <c r="T13" s="64"/>
      <c r="U13" s="64"/>
      <c r="V13" s="64"/>
      <c r="W13" s="64"/>
      <c r="X13" s="64"/>
      <c r="Y13" s="64"/>
      <c r="Z13" s="64"/>
      <c r="AA13" s="58"/>
      <c r="AB13" s="51"/>
      <c r="AC13" s="51"/>
      <c r="AD13" s="51"/>
      <c r="AE13" s="51"/>
      <c r="AF13" s="51"/>
      <c r="AG13" s="51"/>
      <c r="AH13" s="58"/>
      <c r="AI13" s="64"/>
      <c r="AJ13" s="64"/>
      <c r="AK13" s="64"/>
    </row>
    <row r="14" spans="1:40" ht="30" customHeight="1">
      <c r="A14" s="47"/>
      <c r="B14" s="235"/>
      <c r="C14" s="157" t="s">
        <v>40</v>
      </c>
      <c r="D14" s="158"/>
      <c r="E14" s="184"/>
      <c r="F14" s="184"/>
      <c r="G14" s="184"/>
      <c r="H14" s="184"/>
      <c r="I14" s="184"/>
      <c r="J14" s="184"/>
      <c r="K14" s="184"/>
      <c r="L14" s="184"/>
      <c r="M14" s="184"/>
      <c r="N14" s="184"/>
      <c r="O14" s="184"/>
      <c r="P14" s="185"/>
      <c r="Q14" s="47"/>
      <c r="R14" s="46" t="s">
        <v>94</v>
      </c>
      <c r="S14" s="47"/>
      <c r="T14" s="65"/>
      <c r="U14" s="199"/>
      <c r="V14" s="199"/>
      <c r="W14" s="199"/>
      <c r="X14" s="199"/>
      <c r="Y14" s="199"/>
      <c r="Z14" s="199"/>
      <c r="AA14" s="58"/>
      <c r="AB14" s="66"/>
      <c r="AC14" s="197"/>
      <c r="AD14" s="198"/>
      <c r="AE14" s="198"/>
      <c r="AF14" s="198"/>
      <c r="AG14" s="198"/>
      <c r="AH14" s="198"/>
      <c r="AI14" s="66"/>
      <c r="AJ14" s="66"/>
      <c r="AK14" s="66"/>
      <c r="AL14" s="6"/>
      <c r="AM14" s="6"/>
      <c r="AN14" s="6"/>
    </row>
    <row r="15" spans="1:40" ht="30" customHeight="1">
      <c r="A15" s="47"/>
      <c r="B15" s="235"/>
      <c r="C15" s="157" t="s">
        <v>41</v>
      </c>
      <c r="D15" s="158"/>
      <c r="E15" s="164"/>
      <c r="F15" s="165"/>
      <c r="G15" s="165"/>
      <c r="H15" s="165"/>
      <c r="I15" s="165"/>
      <c r="J15" s="165"/>
      <c r="K15" s="165"/>
      <c r="L15" s="165"/>
      <c r="M15" s="165"/>
      <c r="N15" s="165"/>
      <c r="O15" s="165"/>
      <c r="P15" s="166"/>
      <c r="Q15" s="47"/>
      <c r="R15" s="63" t="s">
        <v>95</v>
      </c>
      <c r="S15" s="47"/>
      <c r="T15" s="65"/>
      <c r="U15" s="66"/>
      <c r="V15" s="66"/>
      <c r="W15" s="66"/>
      <c r="X15" s="66"/>
      <c r="Y15" s="66"/>
      <c r="Z15" s="66"/>
      <c r="AA15" s="58"/>
      <c r="AB15" s="66"/>
      <c r="AC15" s="196"/>
      <c r="AD15" s="196"/>
      <c r="AE15" s="196"/>
      <c r="AF15" s="196"/>
      <c r="AG15" s="196"/>
      <c r="AH15" s="196"/>
      <c r="AI15" s="66"/>
      <c r="AJ15" s="66"/>
      <c r="AK15" s="66"/>
      <c r="AL15" s="6"/>
      <c r="AM15" s="6"/>
      <c r="AN15" s="6"/>
    </row>
    <row r="16" spans="1:40" ht="30" customHeight="1">
      <c r="A16" s="47"/>
      <c r="B16" s="235"/>
      <c r="C16" s="157" t="s">
        <v>42</v>
      </c>
      <c r="D16" s="158"/>
      <c r="E16" s="164"/>
      <c r="F16" s="165"/>
      <c r="G16" s="165"/>
      <c r="H16" s="165"/>
      <c r="I16" s="165"/>
      <c r="J16" s="165"/>
      <c r="K16" s="165"/>
      <c r="L16" s="165"/>
      <c r="M16" s="165"/>
      <c r="N16" s="165"/>
      <c r="O16" s="165"/>
      <c r="P16" s="166"/>
      <c r="Q16" s="47"/>
      <c r="R16" s="46" t="s">
        <v>103</v>
      </c>
      <c r="S16" s="47"/>
      <c r="T16" s="65"/>
      <c r="U16" s="66"/>
      <c r="V16" s="66"/>
      <c r="W16" s="66"/>
      <c r="X16" s="66"/>
      <c r="Y16" s="66"/>
      <c r="Z16" s="66"/>
      <c r="AA16" s="58"/>
      <c r="AB16" s="66"/>
      <c r="AC16" s="196"/>
      <c r="AD16" s="196"/>
      <c r="AE16" s="196"/>
      <c r="AF16" s="196"/>
      <c r="AG16" s="196"/>
      <c r="AH16" s="196"/>
      <c r="AI16" s="66"/>
      <c r="AJ16" s="66"/>
      <c r="AK16" s="66"/>
      <c r="AL16" s="6"/>
      <c r="AM16" s="6"/>
      <c r="AN16" s="6"/>
    </row>
    <row r="17" spans="1:40" ht="30" customHeight="1">
      <c r="A17" s="47"/>
      <c r="B17" s="235"/>
      <c r="C17" s="157" t="s">
        <v>43</v>
      </c>
      <c r="D17" s="158"/>
      <c r="E17" s="164"/>
      <c r="F17" s="165"/>
      <c r="G17" s="165"/>
      <c r="H17" s="165"/>
      <c r="I17" s="165"/>
      <c r="J17" s="165"/>
      <c r="K17" s="165"/>
      <c r="L17" s="165"/>
      <c r="M17" s="165"/>
      <c r="N17" s="165"/>
      <c r="O17" s="165"/>
      <c r="P17" s="166"/>
      <c r="Q17" s="47"/>
      <c r="R17" s="46"/>
      <c r="S17" s="47"/>
      <c r="T17" s="65"/>
      <c r="U17" s="66"/>
      <c r="V17" s="66"/>
      <c r="W17" s="66"/>
      <c r="X17" s="66"/>
      <c r="Y17" s="66"/>
      <c r="Z17" s="66"/>
      <c r="AA17" s="58"/>
      <c r="AB17" s="66"/>
      <c r="AC17" s="196"/>
      <c r="AD17" s="196"/>
      <c r="AE17" s="196"/>
      <c r="AF17" s="196"/>
      <c r="AG17" s="196"/>
      <c r="AH17" s="196"/>
      <c r="AI17" s="66"/>
      <c r="AJ17" s="66"/>
      <c r="AK17" s="66"/>
      <c r="AL17" s="6"/>
      <c r="AM17" s="6"/>
      <c r="AN17" s="6"/>
    </row>
    <row r="18" spans="1:40" ht="30" customHeight="1">
      <c r="A18" s="47"/>
      <c r="B18" s="235"/>
      <c r="C18" s="157" t="s">
        <v>164</v>
      </c>
      <c r="D18" s="158"/>
      <c r="E18" s="164"/>
      <c r="F18" s="165"/>
      <c r="G18" s="165"/>
      <c r="H18" s="165"/>
      <c r="I18" s="165"/>
      <c r="J18" s="165"/>
      <c r="K18" s="165"/>
      <c r="L18" s="165"/>
      <c r="M18" s="165"/>
      <c r="N18" s="165"/>
      <c r="O18" s="165"/>
      <c r="P18" s="166"/>
      <c r="Q18" s="47"/>
      <c r="R18" s="46"/>
      <c r="S18" s="47"/>
      <c r="T18" s="65"/>
      <c r="U18" s="66"/>
      <c r="V18" s="66"/>
      <c r="W18" s="66"/>
      <c r="X18" s="66"/>
      <c r="Y18" s="66"/>
      <c r="Z18" s="66"/>
      <c r="AA18" s="58"/>
      <c r="AB18" s="66"/>
      <c r="AC18" s="86"/>
      <c r="AD18" s="86"/>
      <c r="AE18" s="86"/>
      <c r="AF18" s="86"/>
      <c r="AG18" s="86"/>
      <c r="AH18" s="86"/>
      <c r="AI18" s="66"/>
      <c r="AJ18" s="66"/>
      <c r="AK18" s="66"/>
      <c r="AL18" s="6"/>
      <c r="AM18" s="6"/>
      <c r="AN18" s="6"/>
    </row>
    <row r="19" spans="1:40" ht="30" customHeight="1">
      <c r="A19" s="47"/>
      <c r="B19" s="235"/>
      <c r="C19" s="157" t="s">
        <v>165</v>
      </c>
      <c r="D19" s="158"/>
      <c r="E19" s="164"/>
      <c r="F19" s="165"/>
      <c r="G19" s="165"/>
      <c r="H19" s="165"/>
      <c r="I19" s="165"/>
      <c r="J19" s="165"/>
      <c r="K19" s="165"/>
      <c r="L19" s="165"/>
      <c r="M19" s="165"/>
      <c r="N19" s="165"/>
      <c r="O19" s="165"/>
      <c r="P19" s="166"/>
      <c r="Q19" s="47"/>
      <c r="R19" s="46"/>
      <c r="S19" s="47"/>
      <c r="T19" s="65"/>
      <c r="U19" s="66"/>
      <c r="V19" s="66"/>
      <c r="W19" s="66"/>
      <c r="X19" s="66"/>
      <c r="Y19" s="66"/>
      <c r="Z19" s="66"/>
      <c r="AA19" s="58"/>
      <c r="AB19" s="66"/>
      <c r="AC19" s="86"/>
      <c r="AD19" s="86"/>
      <c r="AE19" s="86"/>
      <c r="AF19" s="86"/>
      <c r="AG19" s="86"/>
      <c r="AH19" s="86"/>
      <c r="AI19" s="66"/>
      <c r="AJ19" s="66"/>
      <c r="AK19" s="66"/>
      <c r="AL19" s="6"/>
      <c r="AM19" s="6"/>
      <c r="AN19" s="6"/>
    </row>
    <row r="20" spans="1:40" ht="30" customHeight="1">
      <c r="A20" s="47"/>
      <c r="B20" s="235"/>
      <c r="C20" s="194" t="s">
        <v>166</v>
      </c>
      <c r="D20" s="195"/>
      <c r="E20" s="167"/>
      <c r="F20" s="168"/>
      <c r="G20" s="168"/>
      <c r="H20" s="168"/>
      <c r="I20" s="168"/>
      <c r="J20" s="168"/>
      <c r="K20" s="168"/>
      <c r="L20" s="168"/>
      <c r="M20" s="168"/>
      <c r="N20" s="168"/>
      <c r="O20" s="168"/>
      <c r="P20" s="169"/>
      <c r="Q20" s="47"/>
      <c r="R20" s="46"/>
      <c r="S20" s="47"/>
      <c r="T20" s="65"/>
      <c r="U20" s="66"/>
      <c r="V20" s="66"/>
      <c r="W20" s="66"/>
      <c r="X20" s="66"/>
      <c r="Y20" s="66"/>
      <c r="Z20" s="66"/>
      <c r="AA20" s="58"/>
      <c r="AB20" s="66"/>
      <c r="AC20" s="67"/>
      <c r="AD20" s="67"/>
      <c r="AE20" s="67"/>
      <c r="AF20" s="67"/>
      <c r="AG20" s="67"/>
      <c r="AH20" s="67"/>
      <c r="AI20" s="66"/>
      <c r="AJ20" s="66"/>
      <c r="AK20" s="66"/>
      <c r="AL20" s="6"/>
      <c r="AM20" s="6"/>
      <c r="AN20" s="6"/>
    </row>
    <row r="21" spans="1:40" ht="20.100000000000001" customHeight="1">
      <c r="A21" s="47"/>
      <c r="B21" s="170"/>
      <c r="C21" s="171"/>
      <c r="D21" s="172"/>
      <c r="E21" s="192" t="s">
        <v>143</v>
      </c>
      <c r="F21" s="192"/>
      <c r="G21" s="192"/>
      <c r="H21" s="192"/>
      <c r="I21" s="192" t="s">
        <v>144</v>
      </c>
      <c r="J21" s="192"/>
      <c r="K21" s="192"/>
      <c r="L21" s="192"/>
      <c r="M21" s="192" t="s">
        <v>145</v>
      </c>
      <c r="N21" s="192"/>
      <c r="O21" s="192"/>
      <c r="P21" s="193"/>
      <c r="Q21" s="47"/>
      <c r="R21" s="153"/>
      <c r="S21" s="153"/>
      <c r="T21" s="58"/>
      <c r="U21" s="58"/>
      <c r="V21" s="58"/>
      <c r="W21" s="58"/>
      <c r="X21" s="58"/>
      <c r="Y21" s="58"/>
      <c r="Z21" s="58"/>
      <c r="AA21" s="47"/>
      <c r="AB21" s="47"/>
      <c r="AC21" s="47"/>
      <c r="AD21" s="47"/>
      <c r="AE21" s="47"/>
      <c r="AF21" s="47"/>
      <c r="AG21" s="47"/>
      <c r="AH21" s="47"/>
      <c r="AI21" s="47"/>
      <c r="AJ21" s="47"/>
      <c r="AK21" s="47"/>
    </row>
    <row r="22" spans="1:40" ht="20.100000000000001" customHeight="1">
      <c r="A22" s="47"/>
      <c r="B22" s="159" t="s">
        <v>46</v>
      </c>
      <c r="C22" s="160"/>
      <c r="D22" s="161"/>
      <c r="E22" s="162"/>
      <c r="F22" s="162"/>
      <c r="G22" s="162"/>
      <c r="H22" s="162"/>
      <c r="I22" s="162"/>
      <c r="J22" s="162"/>
      <c r="K22" s="162"/>
      <c r="L22" s="162"/>
      <c r="M22" s="162"/>
      <c r="N22" s="162"/>
      <c r="O22" s="162"/>
      <c r="P22" s="163"/>
      <c r="Q22" s="47"/>
      <c r="R22" s="153" t="s">
        <v>175</v>
      </c>
      <c r="S22" s="153"/>
      <c r="T22" s="58"/>
      <c r="U22" s="58"/>
      <c r="V22" s="58"/>
      <c r="W22" s="58"/>
      <c r="X22" s="58"/>
      <c r="Y22" s="58"/>
      <c r="Z22" s="58"/>
      <c r="AA22" s="47"/>
      <c r="AB22" s="47"/>
      <c r="AC22" s="47"/>
      <c r="AD22" s="47"/>
      <c r="AE22" s="47"/>
      <c r="AF22" s="47"/>
      <c r="AG22" s="47"/>
      <c r="AH22" s="47"/>
      <c r="AI22" s="47"/>
      <c r="AJ22" s="47"/>
      <c r="AK22" s="47"/>
    </row>
    <row r="23" spans="1:40" ht="20.100000000000001" customHeight="1">
      <c r="A23" s="47"/>
      <c r="B23" s="154" t="s">
        <v>47</v>
      </c>
      <c r="C23" s="155"/>
      <c r="D23" s="156"/>
      <c r="E23" s="361" t="s">
        <v>146</v>
      </c>
      <c r="F23" s="361"/>
      <c r="G23" s="361"/>
      <c r="H23" s="361"/>
      <c r="I23" s="361" t="s">
        <v>147</v>
      </c>
      <c r="J23" s="361"/>
      <c r="K23" s="361"/>
      <c r="L23" s="361"/>
      <c r="M23" s="361" t="s">
        <v>148</v>
      </c>
      <c r="N23" s="361"/>
      <c r="O23" s="361"/>
      <c r="P23" s="362"/>
      <c r="Q23" s="47"/>
      <c r="R23" s="46"/>
      <c r="S23" s="58"/>
      <c r="T23" s="58"/>
      <c r="U23" s="58"/>
      <c r="V23" s="58"/>
      <c r="W23" s="58"/>
      <c r="X23" s="58"/>
      <c r="Y23" s="58"/>
      <c r="Z23" s="58"/>
      <c r="AA23" s="47"/>
      <c r="AB23" s="47"/>
      <c r="AC23" s="47"/>
      <c r="AD23" s="47"/>
      <c r="AE23" s="47"/>
      <c r="AF23" s="47"/>
      <c r="AG23" s="47"/>
      <c r="AH23" s="47"/>
      <c r="AI23" s="47"/>
      <c r="AJ23" s="47"/>
      <c r="AK23" s="47"/>
    </row>
    <row r="24" spans="1:40" ht="20.100000000000001" customHeight="1" thickBot="1">
      <c r="A24" s="47"/>
      <c r="B24" s="189"/>
      <c r="C24" s="190"/>
      <c r="D24" s="191"/>
      <c r="E24" s="246"/>
      <c r="F24" s="247"/>
      <c r="G24" s="247"/>
      <c r="H24" s="248"/>
      <c r="I24" s="246"/>
      <c r="J24" s="247"/>
      <c r="K24" s="247"/>
      <c r="L24" s="248"/>
      <c r="M24" s="173"/>
      <c r="N24" s="174"/>
      <c r="O24" s="174"/>
      <c r="P24" s="175"/>
      <c r="Q24" s="47"/>
      <c r="R24" s="46"/>
      <c r="S24" s="58"/>
      <c r="T24" s="58"/>
      <c r="U24" s="58"/>
      <c r="V24" s="58"/>
      <c r="W24" s="58"/>
      <c r="X24" s="58"/>
      <c r="Y24" s="58"/>
      <c r="Z24" s="58"/>
      <c r="AA24" s="47"/>
      <c r="AB24" s="47"/>
      <c r="AC24" s="47"/>
      <c r="AD24" s="47"/>
      <c r="AE24" s="47"/>
      <c r="AF24" s="47"/>
      <c r="AG24" s="47"/>
      <c r="AH24" s="47"/>
      <c r="AI24" s="47"/>
      <c r="AJ24" s="47"/>
      <c r="AK24" s="47"/>
    </row>
    <row r="25" spans="1:40" ht="20.100000000000001" customHeight="1">
      <c r="A25" s="47"/>
      <c r="B25" s="206" t="s">
        <v>48</v>
      </c>
      <c r="C25" s="218" t="s">
        <v>49</v>
      </c>
      <c r="D25" s="218"/>
      <c r="E25" s="253"/>
      <c r="F25" s="254"/>
      <c r="G25" s="254"/>
      <c r="H25" s="254"/>
      <c r="I25" s="255"/>
      <c r="J25" s="75" t="s">
        <v>50</v>
      </c>
      <c r="K25" s="76"/>
      <c r="L25" s="76"/>
      <c r="M25" s="77"/>
      <c r="N25" s="77"/>
      <c r="O25" s="77"/>
      <c r="P25" s="77"/>
      <c r="Q25" s="47"/>
      <c r="R25" s="68"/>
      <c r="S25" s="58"/>
      <c r="T25" s="58"/>
      <c r="U25" s="58"/>
      <c r="V25" s="58"/>
      <c r="W25" s="58"/>
      <c r="X25" s="58"/>
      <c r="Y25" s="58"/>
      <c r="Z25" s="58"/>
      <c r="AA25" s="47"/>
      <c r="AB25" s="47"/>
      <c r="AC25" s="47"/>
      <c r="AD25" s="47"/>
      <c r="AE25" s="47"/>
      <c r="AF25" s="47"/>
      <c r="AG25" s="47"/>
      <c r="AH25" s="47"/>
      <c r="AI25" s="47"/>
      <c r="AJ25" s="47"/>
      <c r="AK25" s="47"/>
    </row>
    <row r="26" spans="1:40" ht="20.100000000000001" customHeight="1">
      <c r="A26" s="47"/>
      <c r="B26" s="207"/>
      <c r="C26" s="208" t="s">
        <v>51</v>
      </c>
      <c r="D26" s="208"/>
      <c r="E26" s="209"/>
      <c r="F26" s="210"/>
      <c r="G26" s="210"/>
      <c r="H26" s="210"/>
      <c r="I26" s="211"/>
      <c r="J26" s="50"/>
      <c r="K26" s="51"/>
      <c r="L26" s="51"/>
      <c r="M26" s="49"/>
      <c r="N26" s="49"/>
      <c r="O26" s="49"/>
      <c r="P26" s="49"/>
      <c r="Q26" s="47"/>
      <c r="R26" s="68"/>
      <c r="S26" s="58"/>
      <c r="T26" s="58"/>
      <c r="U26" s="58"/>
      <c r="V26" s="58"/>
      <c r="W26" s="58"/>
      <c r="X26" s="58"/>
      <c r="Y26" s="58"/>
      <c r="Z26" s="58"/>
      <c r="AA26" s="47"/>
      <c r="AB26" s="47"/>
      <c r="AC26" s="47"/>
      <c r="AD26" s="47"/>
      <c r="AE26" s="47"/>
      <c r="AF26" s="47"/>
      <c r="AG26" s="47"/>
      <c r="AH26" s="47"/>
      <c r="AI26" s="47"/>
      <c r="AJ26" s="47"/>
      <c r="AK26" s="47"/>
    </row>
    <row r="27" spans="1:40" ht="20.100000000000001" customHeight="1">
      <c r="A27" s="47"/>
      <c r="B27" s="207"/>
      <c r="C27" s="208" t="s">
        <v>52</v>
      </c>
      <c r="D27" s="208"/>
      <c r="E27" s="212"/>
      <c r="F27" s="213"/>
      <c r="G27" s="213"/>
      <c r="H27" s="213"/>
      <c r="I27" s="214"/>
      <c r="J27" s="52" t="s">
        <v>53</v>
      </c>
      <c r="K27" s="51"/>
      <c r="L27" s="51"/>
      <c r="M27" s="49"/>
      <c r="N27" s="49"/>
      <c r="O27" s="49"/>
      <c r="P27" s="49"/>
      <c r="Q27" s="47"/>
      <c r="R27" s="68"/>
      <c r="S27" s="58"/>
      <c r="T27" s="58"/>
      <c r="U27" s="58"/>
      <c r="V27" s="58"/>
      <c r="W27" s="58"/>
      <c r="X27" s="58"/>
      <c r="Y27" s="58"/>
      <c r="Z27" s="58"/>
      <c r="AA27" s="47"/>
      <c r="AB27" s="47"/>
      <c r="AC27" s="47"/>
      <c r="AD27" s="47"/>
      <c r="AE27" s="47"/>
      <c r="AF27" s="47"/>
      <c r="AG27" s="47"/>
      <c r="AH27" s="47"/>
      <c r="AI27" s="47"/>
      <c r="AJ27" s="47"/>
      <c r="AK27" s="47"/>
    </row>
    <row r="28" spans="1:40" ht="20.100000000000001" customHeight="1">
      <c r="A28" s="47"/>
      <c r="B28" s="207"/>
      <c r="C28" s="208" t="s">
        <v>54</v>
      </c>
      <c r="D28" s="208"/>
      <c r="E28" s="215"/>
      <c r="F28" s="216"/>
      <c r="G28" s="216"/>
      <c r="H28" s="216"/>
      <c r="I28" s="217"/>
      <c r="J28" s="53" t="s">
        <v>55</v>
      </c>
      <c r="K28" s="51"/>
      <c r="L28" s="51"/>
      <c r="M28" s="49"/>
      <c r="N28" s="49"/>
      <c r="O28" s="49"/>
      <c r="P28" s="49"/>
      <c r="Q28" s="47"/>
      <c r="R28" s="68"/>
      <c r="S28" s="58"/>
      <c r="T28" s="58"/>
      <c r="U28" s="58"/>
      <c r="V28" s="58"/>
      <c r="W28" s="58"/>
      <c r="X28" s="58"/>
      <c r="Y28" s="58"/>
      <c r="Z28" s="58"/>
      <c r="AA28" s="47"/>
      <c r="AB28" s="47"/>
      <c r="AC28" s="47"/>
      <c r="AD28" s="47"/>
      <c r="AE28" s="47"/>
      <c r="AF28" s="47"/>
      <c r="AG28" s="47"/>
      <c r="AH28" s="47"/>
      <c r="AI28" s="47"/>
      <c r="AJ28" s="47"/>
      <c r="AK28" s="47"/>
    </row>
    <row r="29" spans="1:40" ht="20.100000000000001" customHeight="1">
      <c r="A29" s="47"/>
      <c r="B29" s="226" t="s">
        <v>56</v>
      </c>
      <c r="C29" s="208" t="s">
        <v>57</v>
      </c>
      <c r="D29" s="208"/>
      <c r="E29" s="209"/>
      <c r="F29" s="210"/>
      <c r="G29" s="210"/>
      <c r="H29" s="210"/>
      <c r="I29" s="211"/>
      <c r="J29" s="54" t="s">
        <v>44</v>
      </c>
      <c r="K29" s="55"/>
      <c r="L29" s="55"/>
      <c r="M29" s="55"/>
      <c r="N29" s="55"/>
      <c r="O29" s="55"/>
      <c r="P29" s="55"/>
      <c r="Q29" s="47"/>
      <c r="R29" s="68"/>
      <c r="S29" s="58"/>
      <c r="T29" s="58"/>
      <c r="U29" s="58"/>
      <c r="V29" s="58"/>
      <c r="W29" s="58"/>
      <c r="X29" s="58"/>
      <c r="Y29" s="58"/>
      <c r="Z29" s="58"/>
      <c r="AA29" s="47"/>
      <c r="AB29" s="47"/>
      <c r="AC29" s="47"/>
      <c r="AD29" s="47"/>
      <c r="AE29" s="47"/>
      <c r="AF29" s="47"/>
      <c r="AG29" s="47"/>
      <c r="AH29" s="47"/>
      <c r="AI29" s="47"/>
      <c r="AJ29" s="47"/>
      <c r="AK29" s="47"/>
    </row>
    <row r="30" spans="1:40" ht="20.100000000000001" customHeight="1">
      <c r="A30" s="47"/>
      <c r="B30" s="227"/>
      <c r="C30" s="208" t="s">
        <v>52</v>
      </c>
      <c r="D30" s="208"/>
      <c r="E30" s="212"/>
      <c r="F30" s="213"/>
      <c r="G30" s="213"/>
      <c r="H30" s="213"/>
      <c r="I30" s="214"/>
      <c r="J30" s="52" t="s">
        <v>53</v>
      </c>
      <c r="K30" s="55"/>
      <c r="L30" s="55"/>
      <c r="M30" s="55"/>
      <c r="N30" s="55"/>
      <c r="O30" s="55"/>
      <c r="P30" s="55"/>
      <c r="Q30" s="47"/>
      <c r="R30" s="68"/>
      <c r="S30" s="58"/>
      <c r="T30" s="58"/>
      <c r="U30" s="58"/>
      <c r="V30" s="58"/>
      <c r="W30" s="58"/>
      <c r="X30" s="58"/>
      <c r="Y30" s="58"/>
      <c r="Z30" s="58"/>
      <c r="AA30" s="47"/>
      <c r="AB30" s="47"/>
      <c r="AC30" s="47"/>
      <c r="AD30" s="47"/>
      <c r="AE30" s="47"/>
      <c r="AF30" s="47"/>
      <c r="AG30" s="47"/>
      <c r="AH30" s="47"/>
      <c r="AI30" s="47"/>
      <c r="AJ30" s="47"/>
      <c r="AK30" s="47"/>
    </row>
    <row r="31" spans="1:40" ht="20.100000000000001" customHeight="1">
      <c r="A31" s="47"/>
      <c r="B31" s="227"/>
      <c r="C31" s="208" t="s">
        <v>54</v>
      </c>
      <c r="D31" s="208"/>
      <c r="E31" s="215"/>
      <c r="F31" s="216"/>
      <c r="G31" s="216"/>
      <c r="H31" s="216"/>
      <c r="I31" s="217"/>
      <c r="J31" s="53"/>
      <c r="K31" s="55"/>
      <c r="L31" s="55"/>
      <c r="M31" s="55"/>
      <c r="N31" s="55"/>
      <c r="O31" s="55"/>
      <c r="P31" s="55"/>
      <c r="Q31" s="47"/>
      <c r="R31" s="68"/>
      <c r="S31" s="58"/>
      <c r="T31" s="58"/>
      <c r="U31" s="58"/>
      <c r="V31" s="58"/>
      <c r="W31" s="58"/>
      <c r="X31" s="58"/>
      <c r="Y31" s="58"/>
      <c r="Z31" s="58"/>
      <c r="AA31" s="47"/>
      <c r="AB31" s="47"/>
      <c r="AC31" s="47"/>
      <c r="AD31" s="47"/>
      <c r="AE31" s="47"/>
      <c r="AF31" s="47"/>
      <c r="AG31" s="47"/>
      <c r="AH31" s="47"/>
      <c r="AI31" s="47"/>
      <c r="AJ31" s="47"/>
      <c r="AK31" s="47"/>
    </row>
    <row r="32" spans="1:40" ht="20.100000000000001" customHeight="1">
      <c r="A32" s="47"/>
      <c r="B32" s="227"/>
      <c r="C32" s="208" t="s">
        <v>58</v>
      </c>
      <c r="D32" s="208"/>
      <c r="E32" s="212"/>
      <c r="F32" s="213"/>
      <c r="G32" s="213"/>
      <c r="H32" s="213"/>
      <c r="I32" s="214"/>
      <c r="J32" s="56" t="s">
        <v>59</v>
      </c>
      <c r="K32" s="55"/>
      <c r="L32" s="55"/>
      <c r="M32" s="55"/>
      <c r="N32" s="55"/>
      <c r="O32" s="55"/>
      <c r="P32" s="55"/>
      <c r="Q32" s="47"/>
      <c r="R32" s="68"/>
      <c r="S32" s="58"/>
      <c r="T32" s="58"/>
      <c r="U32" s="58"/>
      <c r="V32" s="58"/>
      <c r="W32" s="58"/>
      <c r="X32" s="58"/>
      <c r="Y32" s="58"/>
      <c r="Z32" s="58"/>
      <c r="AA32" s="47"/>
      <c r="AB32" s="47"/>
      <c r="AC32" s="47"/>
      <c r="AD32" s="47"/>
      <c r="AE32" s="47"/>
      <c r="AF32" s="47"/>
      <c r="AG32" s="47"/>
      <c r="AH32" s="47"/>
      <c r="AI32" s="47"/>
      <c r="AJ32" s="47"/>
      <c r="AK32" s="47"/>
    </row>
    <row r="33" spans="1:37" ht="20.100000000000001" customHeight="1" thickBot="1">
      <c r="A33" s="47"/>
      <c r="B33" s="228"/>
      <c r="C33" s="249" t="s">
        <v>60</v>
      </c>
      <c r="D33" s="250"/>
      <c r="E33" s="251"/>
      <c r="F33" s="251"/>
      <c r="G33" s="251"/>
      <c r="H33" s="251"/>
      <c r="I33" s="252"/>
      <c r="J33" s="56" t="s">
        <v>61</v>
      </c>
      <c r="K33" s="55"/>
      <c r="L33" s="55"/>
      <c r="M33" s="55"/>
      <c r="N33" s="55"/>
      <c r="O33" s="55"/>
      <c r="P33" s="55"/>
      <c r="Q33" s="47"/>
      <c r="R33" s="68"/>
      <c r="S33" s="58"/>
      <c r="T33" s="58"/>
      <c r="U33" s="58"/>
      <c r="V33" s="58"/>
      <c r="W33" s="58"/>
      <c r="X33" s="58"/>
      <c r="Y33" s="58"/>
      <c r="Z33" s="58"/>
      <c r="AA33" s="47"/>
      <c r="AB33" s="47"/>
      <c r="AC33" s="47"/>
      <c r="AD33" s="47"/>
      <c r="AE33" s="47"/>
      <c r="AF33" s="47"/>
      <c r="AG33" s="47"/>
      <c r="AH33" s="47"/>
      <c r="AI33" s="47"/>
      <c r="AJ33" s="47"/>
      <c r="AK33" s="47"/>
    </row>
    <row r="34" spans="1:37" ht="33" customHeight="1" thickBot="1">
      <c r="A34" s="47"/>
      <c r="B34" s="154" t="s">
        <v>92</v>
      </c>
      <c r="C34" s="155"/>
      <c r="D34" s="155"/>
      <c r="E34" s="203"/>
      <c r="F34" s="204"/>
      <c r="G34" s="204"/>
      <c r="H34" s="204"/>
      <c r="I34" s="204"/>
      <c r="J34" s="204"/>
      <c r="K34" s="204"/>
      <c r="L34" s="204"/>
      <c r="M34" s="204"/>
      <c r="N34" s="204"/>
      <c r="O34" s="204"/>
      <c r="P34" s="205"/>
      <c r="Q34" s="47"/>
      <c r="R34" s="46" t="s">
        <v>62</v>
      </c>
      <c r="S34" s="58"/>
      <c r="T34" s="58"/>
      <c r="U34" s="58"/>
      <c r="V34" s="58"/>
      <c r="W34" s="58"/>
      <c r="X34" s="58"/>
      <c r="Y34" s="58"/>
      <c r="Z34" s="58"/>
      <c r="AA34" s="47"/>
      <c r="AB34" s="47"/>
      <c r="AC34" s="47"/>
      <c r="AD34" s="47"/>
      <c r="AE34" s="47"/>
      <c r="AF34" s="47"/>
      <c r="AG34" s="47"/>
      <c r="AH34" s="47"/>
      <c r="AI34" s="47"/>
      <c r="AJ34" s="47"/>
      <c r="AK34" s="47"/>
    </row>
    <row r="35" spans="1:37" ht="27" customHeight="1" thickBot="1">
      <c r="A35" s="47"/>
      <c r="B35" s="219" t="s">
        <v>63</v>
      </c>
      <c r="C35" s="220"/>
      <c r="D35" s="221"/>
      <c r="E35" s="222" t="s">
        <v>139</v>
      </c>
      <c r="F35" s="223"/>
      <c r="G35" s="79"/>
      <c r="H35" s="73" t="s">
        <v>64</v>
      </c>
      <c r="I35" s="79"/>
      <c r="J35" s="74" t="s">
        <v>65</v>
      </c>
      <c r="K35" s="224"/>
      <c r="L35" s="225"/>
      <c r="M35" s="225"/>
      <c r="N35" s="225"/>
      <c r="O35" s="225"/>
      <c r="P35" s="225"/>
      <c r="Q35" s="47"/>
      <c r="R35" s="69" t="str">
        <f>CONCATENATE(E35,G35,H35,I35,J35)</f>
        <v>令和８年月日</v>
      </c>
      <c r="S35" s="58"/>
      <c r="T35" s="58"/>
      <c r="U35" s="58"/>
      <c r="V35" s="58"/>
      <c r="W35" s="58"/>
      <c r="X35" s="58"/>
      <c r="Y35" s="58"/>
      <c r="Z35" s="58"/>
      <c r="AA35" s="47"/>
      <c r="AB35" s="47"/>
      <c r="AC35" s="47"/>
      <c r="AD35" s="47"/>
      <c r="AE35" s="47"/>
      <c r="AF35" s="47"/>
      <c r="AG35" s="47"/>
      <c r="AH35" s="47"/>
      <c r="AI35" s="47"/>
      <c r="AJ35" s="47"/>
      <c r="AK35" s="47"/>
    </row>
    <row r="36" spans="1:37" ht="30" customHeight="1" thickBot="1">
      <c r="A36" s="47"/>
      <c r="B36" s="47"/>
      <c r="C36" s="47"/>
      <c r="D36" s="47"/>
      <c r="E36" s="47"/>
      <c r="F36" s="47"/>
      <c r="G36" s="47"/>
      <c r="H36" s="47"/>
      <c r="I36" s="47"/>
      <c r="J36" s="47"/>
      <c r="K36" s="47"/>
      <c r="L36" s="47"/>
      <c r="M36" s="47"/>
      <c r="N36" s="47"/>
      <c r="O36" s="47"/>
      <c r="P36" s="47"/>
      <c r="Q36" s="47"/>
      <c r="R36" s="68"/>
      <c r="S36" s="58"/>
      <c r="T36" s="58"/>
      <c r="U36" s="58"/>
      <c r="V36" s="58"/>
      <c r="W36" s="58"/>
      <c r="X36" s="58"/>
      <c r="Y36" s="58"/>
      <c r="Z36" s="58"/>
      <c r="AA36" s="47"/>
      <c r="AB36" s="47"/>
      <c r="AC36" s="47"/>
      <c r="AD36" s="47"/>
      <c r="AE36" s="47"/>
      <c r="AF36" s="47"/>
      <c r="AG36" s="47"/>
      <c r="AH36" s="47"/>
      <c r="AI36" s="47"/>
      <c r="AJ36" s="47"/>
      <c r="AK36" s="47"/>
    </row>
    <row r="37" spans="1:37" ht="30" customHeight="1" thickBot="1">
      <c r="A37" s="47"/>
      <c r="B37" s="200" t="s">
        <v>66</v>
      </c>
      <c r="C37" s="201"/>
      <c r="D37" s="202"/>
      <c r="E37" s="7" t="str">
        <f>CHECKシート!C6</f>
        <v>NG</v>
      </c>
      <c r="F37" s="47"/>
      <c r="G37" s="47"/>
      <c r="H37" s="47"/>
      <c r="I37" s="47"/>
      <c r="J37" s="47"/>
      <c r="K37" s="47"/>
      <c r="L37" s="47"/>
      <c r="M37" s="47"/>
      <c r="N37" s="47"/>
      <c r="O37" s="47"/>
      <c r="P37" s="47"/>
      <c r="Q37" s="47"/>
      <c r="R37" s="68"/>
      <c r="S37" s="58"/>
      <c r="T37" s="58"/>
      <c r="U37" s="58"/>
      <c r="V37" s="58"/>
      <c r="W37" s="58"/>
      <c r="X37" s="58"/>
      <c r="Y37" s="58"/>
      <c r="Z37" s="58"/>
      <c r="AA37" s="47"/>
      <c r="AB37" s="47"/>
      <c r="AC37" s="47"/>
      <c r="AD37" s="47"/>
      <c r="AE37" s="47"/>
      <c r="AF37" s="47"/>
      <c r="AG37" s="47"/>
      <c r="AH37" s="47"/>
      <c r="AI37" s="47"/>
      <c r="AJ37" s="47"/>
      <c r="AK37" s="47"/>
    </row>
    <row r="38" spans="1:37">
      <c r="A38" s="47"/>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row>
    <row r="39" spans="1:37">
      <c r="A39" s="47"/>
      <c r="B39" s="47"/>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row>
    <row r="40" spans="1:37">
      <c r="A40" s="47"/>
      <c r="B40" s="47"/>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row>
    <row r="41" spans="1:37">
      <c r="A41" s="47"/>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row>
    <row r="42" spans="1:37">
      <c r="A42" s="47"/>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row>
    <row r="43" spans="1:37">
      <c r="A43" s="47"/>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row>
    <row r="44" spans="1:37">
      <c r="A44" s="47"/>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row>
  </sheetData>
  <sheetProtection algorithmName="SHA-512" hashValue="qWeZavezcfeFGa3z2liHXea/QOQR2V89J8Yj1qCtIMt8qtGgjX8cs4/ScAsMNuQNhZU1x5IjsSHt10cpyiagEA==" saltValue="dzrV9IDiLxbkaFTJC2j65w==" spinCount="100000" sheet="1" selectLockedCells="1"/>
  <mergeCells count="81">
    <mergeCell ref="E24:H24"/>
    <mergeCell ref="I24:L24"/>
    <mergeCell ref="C33:D33"/>
    <mergeCell ref="E33:I33"/>
    <mergeCell ref="E25:I25"/>
    <mergeCell ref="C32:D32"/>
    <mergeCell ref="C29:D29"/>
    <mergeCell ref="C30:D30"/>
    <mergeCell ref="E29:I29"/>
    <mergeCell ref="E30:I30"/>
    <mergeCell ref="E31:I31"/>
    <mergeCell ref="E32:I32"/>
    <mergeCell ref="B1:P1"/>
    <mergeCell ref="E9:G9"/>
    <mergeCell ref="E10:G10"/>
    <mergeCell ref="C13:D13"/>
    <mergeCell ref="C14:D14"/>
    <mergeCell ref="B2:P2"/>
    <mergeCell ref="B3:P3"/>
    <mergeCell ref="B11:F11"/>
    <mergeCell ref="G11:H11"/>
    <mergeCell ref="B13:B20"/>
    <mergeCell ref="C16:D16"/>
    <mergeCell ref="B8:D8"/>
    <mergeCell ref="B9:D9"/>
    <mergeCell ref="B10:D10"/>
    <mergeCell ref="E8:G8"/>
    <mergeCell ref="E13:P13"/>
    <mergeCell ref="B37:D37"/>
    <mergeCell ref="E34:P34"/>
    <mergeCell ref="B25:B28"/>
    <mergeCell ref="C27:D27"/>
    <mergeCell ref="C28:D28"/>
    <mergeCell ref="E26:I26"/>
    <mergeCell ref="E27:I27"/>
    <mergeCell ref="E28:I28"/>
    <mergeCell ref="B34:D34"/>
    <mergeCell ref="C25:D25"/>
    <mergeCell ref="C31:D31"/>
    <mergeCell ref="C26:D26"/>
    <mergeCell ref="B35:D35"/>
    <mergeCell ref="E35:F35"/>
    <mergeCell ref="K35:P35"/>
    <mergeCell ref="B29:B33"/>
    <mergeCell ref="AC17:AH17"/>
    <mergeCell ref="AC14:AH14"/>
    <mergeCell ref="AC15:AH15"/>
    <mergeCell ref="AC16:AH16"/>
    <mergeCell ref="U14:Z14"/>
    <mergeCell ref="M24:P24"/>
    <mergeCell ref="G12:H12"/>
    <mergeCell ref="I12:M12"/>
    <mergeCell ref="N12:P12"/>
    <mergeCell ref="E19:P19"/>
    <mergeCell ref="E14:P14"/>
    <mergeCell ref="B12:F12"/>
    <mergeCell ref="B24:D24"/>
    <mergeCell ref="E23:H23"/>
    <mergeCell ref="I23:L23"/>
    <mergeCell ref="M23:P23"/>
    <mergeCell ref="M21:P21"/>
    <mergeCell ref="E21:H21"/>
    <mergeCell ref="C17:D17"/>
    <mergeCell ref="C20:D20"/>
    <mergeCell ref="I21:L21"/>
    <mergeCell ref="R21:S21"/>
    <mergeCell ref="B23:D23"/>
    <mergeCell ref="R22:S22"/>
    <mergeCell ref="C15:D15"/>
    <mergeCell ref="B22:D22"/>
    <mergeCell ref="E22:H22"/>
    <mergeCell ref="I22:L22"/>
    <mergeCell ref="M22:P22"/>
    <mergeCell ref="E15:P15"/>
    <mergeCell ref="E17:P17"/>
    <mergeCell ref="E16:P16"/>
    <mergeCell ref="E20:P20"/>
    <mergeCell ref="B21:D21"/>
    <mergeCell ref="C18:D18"/>
    <mergeCell ref="C19:D19"/>
    <mergeCell ref="E18:P18"/>
  </mergeCells>
  <phoneticPr fontId="2"/>
  <dataValidations count="9">
    <dataValidation type="list" errorStyle="warning" allowBlank="1" showInputMessage="1" showErrorMessage="1" errorTitle="あれっ！違います" error="プルダウンで選んでもらえますか～" promptTitle="地区を選択してください" sqref="E8:G8" xr:uid="{00000000-0002-0000-0100-000000000000}">
      <formula1>AB8:AF8</formula1>
    </dataValidation>
    <dataValidation imeMode="halfAlpha" allowBlank="1" showInputMessage="1" showErrorMessage="1" sqref="M26:P28 E27 E30 E32:E33" xr:uid="{00000000-0002-0000-0100-000001000000}"/>
    <dataValidation imeMode="on" allowBlank="1" showInputMessage="1" showErrorMessage="1" sqref="E14:E20 F14:P14" xr:uid="{00000000-0002-0000-0100-000002000000}"/>
    <dataValidation imeMode="hiragana" allowBlank="1" showInputMessage="1" showErrorMessage="1" errorTitle="ありゃ！違います" error="ひらがなでふりがなをお願いします。" sqref="E13" xr:uid="{00000000-0002-0000-0100-00000C000000}"/>
    <dataValidation type="list" errorStyle="warning" allowBlank="1" showInputMessage="1" showErrorMessage="1" errorTitle="ありゃ！違います" error="プルダウンで選んでね" sqref="G11" xr:uid="{45B04EEC-0C32-461A-AC7C-CD8DF582F70D}">
      <formula1>$AB$11:$AC$11</formula1>
    </dataValidation>
    <dataValidation type="list" errorStyle="warning" allowBlank="1" showInputMessage="1" showErrorMessage="1" errorTitle="ありゃ～！違います" error="プルダウンで選んでいただけますか～" sqref="E9:G9" xr:uid="{00000000-0002-0000-0100-000007000000}">
      <formula1>$AB$9:$AF$9</formula1>
    </dataValidation>
    <dataValidation type="list" errorStyle="warning" allowBlank="1" showInputMessage="1" showErrorMessage="1" errorTitle="ありゃ！違います" error="プルダウンで選んでね" sqref="E10:G10" xr:uid="{00000000-0002-0000-0100-000008000000}">
      <formula1>$AB$10:$AD$10</formula1>
    </dataValidation>
    <dataValidation type="list" errorStyle="warning" allowBlank="1" showInputMessage="1" showErrorMessage="1" errorTitle="ありゃ！違います" error="プルダウンで選んでね" sqref="G12:H12" xr:uid="{42D90A66-BBA2-41C3-B664-91D290911DA7}">
      <formula1>$AB$12:$AD$12</formula1>
    </dataValidation>
    <dataValidation type="list" allowBlank="1" showInputMessage="1" showErrorMessage="1" sqref="N12:P12" xr:uid="{516FBCB3-FB04-4052-946A-86753EDFD78D}">
      <formula1>$AB$12:$AD$12</formula1>
    </dataValidation>
  </dataValidations>
  <pageMargins left="0.7" right="0.7" top="0.75" bottom="0.75" header="0.3" footer="0.3"/>
  <pageSetup paperSize="9" scale="50" orientation="portrait" r:id="rId1"/>
  <colBreaks count="1" manualBreakCount="1">
    <brk id="1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8"/>
  <sheetViews>
    <sheetView showGridLines="0" view="pageBreakPreview" topLeftCell="A13" zoomScaleNormal="100" zoomScaleSheetLayoutView="100" workbookViewId="0">
      <selection activeCell="P26" sqref="P26"/>
    </sheetView>
  </sheetViews>
  <sheetFormatPr defaultColWidth="9" defaultRowHeight="13.2"/>
  <cols>
    <col min="1" max="1" width="4.44140625" style="8" customWidth="1"/>
    <col min="2" max="3" width="7.77734375" style="8" customWidth="1"/>
    <col min="4" max="14" width="6" style="8" customWidth="1"/>
    <col min="15" max="15" width="7.44140625" style="8" customWidth="1"/>
    <col min="16" max="16" width="1.33203125" style="8" customWidth="1"/>
    <col min="17" max="26" width="9" style="8"/>
    <col min="27" max="31" width="0" style="8" hidden="1" customWidth="1"/>
    <col min="32" max="16384" width="9" style="8"/>
  </cols>
  <sheetData>
    <row r="1" spans="1:33" ht="18" customHeight="1">
      <c r="A1" s="322" t="str">
        <f>はじめに!B1</f>
        <v>令和８年度　第66回茨城県吹奏楽コンクール</v>
      </c>
      <c r="B1" s="322"/>
      <c r="C1" s="322"/>
      <c r="D1" s="322"/>
      <c r="E1" s="322"/>
      <c r="F1" s="322"/>
      <c r="G1" s="322"/>
      <c r="H1" s="322"/>
      <c r="I1" s="322"/>
      <c r="J1" s="322"/>
      <c r="K1" s="322"/>
      <c r="L1" s="322"/>
      <c r="M1" s="322"/>
      <c r="N1" s="322"/>
      <c r="O1" s="322"/>
    </row>
    <row r="2" spans="1:33" ht="18" customHeight="1">
      <c r="A2" s="330" t="str">
        <f>はじめに!B2</f>
        <v>第63回小学生バンドフェスティバル（ステージ部門）</v>
      </c>
      <c r="B2" s="330"/>
      <c r="C2" s="330"/>
      <c r="D2" s="330"/>
      <c r="E2" s="330"/>
      <c r="F2" s="330"/>
      <c r="G2" s="330"/>
      <c r="H2" s="330"/>
      <c r="I2" s="330"/>
      <c r="J2" s="330"/>
      <c r="K2" s="330"/>
      <c r="L2" s="330"/>
      <c r="M2" s="330"/>
      <c r="N2" s="330"/>
      <c r="O2" s="330"/>
    </row>
    <row r="3" spans="1:33" ht="18" customHeight="1">
      <c r="A3" s="331" t="s">
        <v>67</v>
      </c>
      <c r="B3" s="331"/>
      <c r="C3" s="331"/>
      <c r="D3" s="331"/>
      <c r="E3" s="331"/>
      <c r="F3" s="331"/>
      <c r="G3" s="331"/>
      <c r="H3" s="331"/>
      <c r="I3" s="331"/>
      <c r="J3" s="331"/>
      <c r="K3" s="331"/>
      <c r="L3" s="331"/>
      <c r="M3" s="331"/>
      <c r="N3" s="331"/>
      <c r="O3" s="331"/>
    </row>
    <row r="4" spans="1:33" ht="18" customHeight="1">
      <c r="A4" s="259" t="s">
        <v>68</v>
      </c>
      <c r="B4" s="260"/>
      <c r="C4" s="260"/>
      <c r="D4" s="260"/>
      <c r="E4" s="261"/>
      <c r="F4" s="265" t="s">
        <v>26</v>
      </c>
      <c r="G4" s="260"/>
      <c r="H4" s="260"/>
      <c r="I4" s="260"/>
      <c r="J4" s="261"/>
      <c r="K4" s="260" t="s">
        <v>69</v>
      </c>
      <c r="L4" s="260"/>
      <c r="M4" s="260"/>
      <c r="N4" s="260"/>
      <c r="O4" s="267"/>
    </row>
    <row r="5" spans="1:33" ht="20.100000000000001" customHeight="1">
      <c r="A5" s="262">
        <f>記入シート!E8</f>
        <v>0</v>
      </c>
      <c r="B5" s="263"/>
      <c r="C5" s="263"/>
      <c r="D5" s="263"/>
      <c r="E5" s="264"/>
      <c r="F5" s="263">
        <f>記入シート!E9</f>
        <v>0</v>
      </c>
      <c r="G5" s="263"/>
      <c r="H5" s="263"/>
      <c r="I5" s="263"/>
      <c r="J5" s="263"/>
      <c r="K5" s="266">
        <f>IF(F5="小学生","－",記入シート!E10)</f>
        <v>0</v>
      </c>
      <c r="L5" s="263"/>
      <c r="M5" s="263"/>
      <c r="N5" s="263"/>
      <c r="O5" s="268"/>
    </row>
    <row r="6" spans="1:33" ht="20.100000000000001" customHeight="1">
      <c r="A6" s="259" t="s">
        <v>88</v>
      </c>
      <c r="B6" s="260"/>
      <c r="C6" s="260"/>
      <c r="D6" s="260"/>
      <c r="E6" s="261"/>
      <c r="F6" s="265" t="s">
        <v>133</v>
      </c>
      <c r="G6" s="260"/>
      <c r="H6" s="260"/>
      <c r="I6" s="260"/>
      <c r="J6" s="261"/>
      <c r="K6" s="260" t="s">
        <v>136</v>
      </c>
      <c r="L6" s="260"/>
      <c r="M6" s="260"/>
      <c r="N6" s="260"/>
      <c r="O6" s="267"/>
    </row>
    <row r="7" spans="1:33" ht="20.100000000000001" customHeight="1">
      <c r="A7" s="262">
        <f>IF(F5="小学生","－",IF(K5="Ｃ","－",記入シート!G11))</f>
        <v>0</v>
      </c>
      <c r="B7" s="263"/>
      <c r="C7" s="263"/>
      <c r="D7" s="263"/>
      <c r="E7" s="264"/>
      <c r="F7" s="266">
        <f>IF(F5="小学生",記入シート!G12,IF(F5="中学生","－",IF(F5="高校生","－",IF(F5="大学","－",IF(F5="職場・一般","－",0)))))</f>
        <v>0</v>
      </c>
      <c r="G7" s="263"/>
      <c r="H7" s="263"/>
      <c r="I7" s="263"/>
      <c r="J7" s="264"/>
      <c r="K7" s="263">
        <f>IF(F5="小学生",記入シート!N12,IF(F5="中学生","－",IF(F5="高校生","－",IF(F5="大学","－",IF(F5="職場・一般","－",0)))))</f>
        <v>0</v>
      </c>
      <c r="L7" s="263"/>
      <c r="M7" s="263"/>
      <c r="N7" s="263"/>
      <c r="O7" s="268"/>
    </row>
    <row r="8" spans="1:33" ht="18" customHeight="1">
      <c r="A8" s="269" t="s">
        <v>37</v>
      </c>
      <c r="B8" s="326" t="s">
        <v>38</v>
      </c>
      <c r="C8" s="327"/>
      <c r="D8" s="306">
        <f>記入シート!E13</f>
        <v>0</v>
      </c>
      <c r="E8" s="306"/>
      <c r="F8" s="306"/>
      <c r="G8" s="306"/>
      <c r="H8" s="306"/>
      <c r="I8" s="306"/>
      <c r="J8" s="306"/>
      <c r="K8" s="306"/>
      <c r="L8" s="306"/>
      <c r="M8" s="306"/>
      <c r="N8" s="306"/>
      <c r="O8" s="325"/>
    </row>
    <row r="9" spans="1:33" s="9" customFormat="1" ht="30" customHeight="1">
      <c r="A9" s="269"/>
      <c r="B9" s="328" t="s">
        <v>40</v>
      </c>
      <c r="C9" s="329"/>
      <c r="D9" s="323">
        <f>記入シート!E14</f>
        <v>0</v>
      </c>
      <c r="E9" s="323"/>
      <c r="F9" s="323"/>
      <c r="G9" s="323"/>
      <c r="H9" s="323"/>
      <c r="I9" s="323"/>
      <c r="J9" s="323"/>
      <c r="K9" s="323"/>
      <c r="L9" s="323"/>
      <c r="M9" s="323"/>
      <c r="N9" s="323"/>
      <c r="O9" s="324"/>
    </row>
    <row r="10" spans="1:33" s="33" customFormat="1" ht="24.9" customHeight="1">
      <c r="A10" s="269"/>
      <c r="B10" s="271" t="s">
        <v>97</v>
      </c>
      <c r="C10" s="272"/>
      <c r="D10" s="277">
        <f>記入シート!E15</f>
        <v>0</v>
      </c>
      <c r="E10" s="278"/>
      <c r="F10" s="278"/>
      <c r="G10" s="278"/>
      <c r="H10" s="278"/>
      <c r="I10" s="279"/>
      <c r="J10" s="278">
        <f>IF(記入シート!E16="なし","***",記入シート!E16)</f>
        <v>0</v>
      </c>
      <c r="K10" s="278"/>
      <c r="L10" s="278"/>
      <c r="M10" s="278"/>
      <c r="N10" s="278"/>
      <c r="O10" s="280"/>
      <c r="Q10" s="34"/>
      <c r="Z10" s="35"/>
      <c r="AA10" s="34"/>
      <c r="AB10" s="34"/>
      <c r="AC10" s="34"/>
      <c r="AD10" s="34"/>
      <c r="AE10" s="34"/>
      <c r="AF10" s="34"/>
      <c r="AG10" s="35"/>
    </row>
    <row r="11" spans="1:33" s="33" customFormat="1" ht="24.9" customHeight="1">
      <c r="A11" s="269"/>
      <c r="B11" s="273"/>
      <c r="C11" s="274"/>
      <c r="D11" s="256">
        <f>IF(記入シート!E17="なし","***",記入シート!E17)</f>
        <v>0</v>
      </c>
      <c r="E11" s="257"/>
      <c r="F11" s="257"/>
      <c r="G11" s="257"/>
      <c r="H11" s="257"/>
      <c r="I11" s="258"/>
      <c r="J11" s="256">
        <f>IF(記入シート!E18="なし","***",記入シート!E18)</f>
        <v>0</v>
      </c>
      <c r="K11" s="257"/>
      <c r="L11" s="257"/>
      <c r="M11" s="257"/>
      <c r="N11" s="257"/>
      <c r="O11" s="258"/>
      <c r="Q11" s="34"/>
      <c r="Z11" s="35"/>
      <c r="AA11" s="34"/>
      <c r="AB11" s="34"/>
      <c r="AC11" s="34"/>
      <c r="AD11" s="34"/>
      <c r="AE11" s="34"/>
      <c r="AF11" s="34"/>
      <c r="AG11" s="35"/>
    </row>
    <row r="12" spans="1:33" s="36" customFormat="1" ht="24.9" customHeight="1">
      <c r="A12" s="270"/>
      <c r="B12" s="275"/>
      <c r="C12" s="276"/>
      <c r="D12" s="281">
        <f>IF(記入シート!E19="なし","***",記入シート!E19)</f>
        <v>0</v>
      </c>
      <c r="E12" s="282"/>
      <c r="F12" s="282"/>
      <c r="G12" s="282"/>
      <c r="H12" s="282"/>
      <c r="I12" s="283"/>
      <c r="J12" s="284">
        <f>IF(記入シート!E20="なし","***",記入シート!E20)</f>
        <v>0</v>
      </c>
      <c r="K12" s="284"/>
      <c r="L12" s="284"/>
      <c r="M12" s="284"/>
      <c r="N12" s="284"/>
      <c r="O12" s="285"/>
      <c r="Q12" s="34"/>
      <c r="Z12" s="35"/>
      <c r="AA12" s="37">
        <v>1</v>
      </c>
      <c r="AB12" s="37">
        <v>2</v>
      </c>
      <c r="AC12" s="37">
        <v>3</v>
      </c>
      <c r="AD12" s="37">
        <v>4</v>
      </c>
      <c r="AE12" s="37">
        <v>5</v>
      </c>
      <c r="AF12" s="37"/>
      <c r="AG12" s="35"/>
    </row>
    <row r="13" spans="1:33" s="36" customFormat="1" ht="18" customHeight="1">
      <c r="A13" s="332" t="s">
        <v>77</v>
      </c>
      <c r="B13" s="333"/>
      <c r="C13" s="334"/>
      <c r="D13" s="356" t="s">
        <v>149</v>
      </c>
      <c r="E13" s="357"/>
      <c r="F13" s="357"/>
      <c r="G13" s="357"/>
      <c r="H13" s="357" t="s">
        <v>150</v>
      </c>
      <c r="I13" s="357"/>
      <c r="J13" s="357"/>
      <c r="K13" s="357"/>
      <c r="L13" s="351" t="s">
        <v>151</v>
      </c>
      <c r="M13" s="351"/>
      <c r="N13" s="351"/>
      <c r="O13" s="352"/>
      <c r="Q13" s="34"/>
      <c r="Z13" s="35"/>
      <c r="AA13" s="37"/>
      <c r="AB13" s="37"/>
      <c r="AC13" s="37"/>
      <c r="AD13" s="37"/>
      <c r="AE13" s="37"/>
      <c r="AF13" s="37"/>
      <c r="AG13" s="35"/>
    </row>
    <row r="14" spans="1:33" s="36" customFormat="1" ht="18" customHeight="1">
      <c r="A14" s="335"/>
      <c r="B14" s="336"/>
      <c r="C14" s="337"/>
      <c r="D14" s="347">
        <f>記入シート!E22</f>
        <v>0</v>
      </c>
      <c r="E14" s="348"/>
      <c r="F14" s="348"/>
      <c r="G14" s="349"/>
      <c r="H14" s="347">
        <f>記入シート!I22</f>
        <v>0</v>
      </c>
      <c r="I14" s="348"/>
      <c r="J14" s="348"/>
      <c r="K14" s="349"/>
      <c r="L14" s="353">
        <f>記入シート!M22</f>
        <v>0</v>
      </c>
      <c r="M14" s="354"/>
      <c r="N14" s="354"/>
      <c r="O14" s="355"/>
      <c r="Q14" s="34"/>
      <c r="Z14" s="35"/>
      <c r="AA14" s="37"/>
      <c r="AB14" s="37"/>
      <c r="AC14" s="37"/>
      <c r="AD14" s="37"/>
      <c r="AE14" s="37"/>
      <c r="AF14" s="37"/>
      <c r="AG14" s="35"/>
    </row>
    <row r="15" spans="1:33" s="36" customFormat="1" ht="18" customHeight="1">
      <c r="A15" s="335"/>
      <c r="B15" s="336"/>
      <c r="C15" s="337"/>
      <c r="D15" s="341" t="s">
        <v>146</v>
      </c>
      <c r="E15" s="342"/>
      <c r="F15" s="342"/>
      <c r="G15" s="343"/>
      <c r="H15" s="342" t="s">
        <v>147</v>
      </c>
      <c r="I15" s="342"/>
      <c r="J15" s="342"/>
      <c r="K15" s="343"/>
      <c r="L15" s="344" t="s">
        <v>148</v>
      </c>
      <c r="M15" s="345"/>
      <c r="N15" s="345"/>
      <c r="O15" s="346"/>
      <c r="Q15" s="34"/>
      <c r="Z15" s="35"/>
      <c r="AA15" s="37"/>
      <c r="AB15" s="37"/>
      <c r="AC15" s="37"/>
      <c r="AD15" s="37"/>
      <c r="AE15" s="37"/>
      <c r="AF15" s="37"/>
      <c r="AG15" s="35"/>
    </row>
    <row r="16" spans="1:33" s="36" customFormat="1" ht="18" customHeight="1">
      <c r="A16" s="338"/>
      <c r="B16" s="339"/>
      <c r="C16" s="340"/>
      <c r="D16" s="347">
        <f>記入シート!E24</f>
        <v>0</v>
      </c>
      <c r="E16" s="348"/>
      <c r="F16" s="348"/>
      <c r="G16" s="349"/>
      <c r="H16" s="347">
        <f>記入シート!I24</f>
        <v>0</v>
      </c>
      <c r="I16" s="348"/>
      <c r="J16" s="348"/>
      <c r="K16" s="349"/>
      <c r="L16" s="347">
        <f>記入シート!M24</f>
        <v>0</v>
      </c>
      <c r="M16" s="348"/>
      <c r="N16" s="348"/>
      <c r="O16" s="350"/>
      <c r="Q16" s="34"/>
      <c r="Z16" s="35"/>
      <c r="AA16" s="37"/>
      <c r="AB16" s="37"/>
      <c r="AC16" s="37"/>
      <c r="AD16" s="37"/>
      <c r="AE16" s="37"/>
      <c r="AF16" s="37"/>
      <c r="AG16" s="35"/>
    </row>
    <row r="17" spans="1:16" s="10" customFormat="1" ht="20.100000000000001" customHeight="1">
      <c r="A17" s="305" t="s">
        <v>48</v>
      </c>
      <c r="B17" s="306"/>
      <c r="C17" s="82" t="s">
        <v>70</v>
      </c>
      <c r="D17" s="314">
        <f>記入シート!E25</f>
        <v>0</v>
      </c>
      <c r="E17" s="314"/>
      <c r="F17" s="314"/>
      <c r="G17" s="83"/>
      <c r="H17" s="83"/>
      <c r="I17" s="84"/>
      <c r="J17" s="311" t="s">
        <v>71</v>
      </c>
      <c r="K17" s="38" t="s">
        <v>45</v>
      </c>
      <c r="L17" s="320">
        <f>記入シート!E29</f>
        <v>0</v>
      </c>
      <c r="M17" s="320"/>
      <c r="N17" s="320"/>
      <c r="O17" s="321"/>
    </row>
    <row r="18" spans="1:16" s="10" customFormat="1" ht="20.100000000000001" customHeight="1">
      <c r="A18" s="307"/>
      <c r="B18" s="308"/>
      <c r="C18" s="289">
        <f>記入シート!E26</f>
        <v>0</v>
      </c>
      <c r="D18" s="290"/>
      <c r="E18" s="290"/>
      <c r="F18" s="290"/>
      <c r="G18" s="290"/>
      <c r="H18" s="290"/>
      <c r="I18" s="290"/>
      <c r="J18" s="312"/>
      <c r="K18" s="11" t="s">
        <v>72</v>
      </c>
      <c r="L18" s="297">
        <f>記入シート!E30</f>
        <v>0</v>
      </c>
      <c r="M18" s="297"/>
      <c r="N18" s="297"/>
      <c r="O18" s="298"/>
    </row>
    <row r="19" spans="1:16" s="10" customFormat="1" ht="20.100000000000001" customHeight="1">
      <c r="A19" s="307"/>
      <c r="B19" s="308"/>
      <c r="C19" s="11" t="s">
        <v>72</v>
      </c>
      <c r="D19" s="291">
        <f>記入シート!E27</f>
        <v>0</v>
      </c>
      <c r="E19" s="292"/>
      <c r="F19" s="292"/>
      <c r="G19" s="292"/>
      <c r="H19" s="292"/>
      <c r="I19" s="293"/>
      <c r="J19" s="312"/>
      <c r="K19" s="11" t="s">
        <v>73</v>
      </c>
      <c r="L19" s="297">
        <f>記入シート!E31</f>
        <v>0</v>
      </c>
      <c r="M19" s="297"/>
      <c r="N19" s="297"/>
      <c r="O19" s="298"/>
    </row>
    <row r="20" spans="1:16" s="10" customFormat="1" ht="20.100000000000001" customHeight="1">
      <c r="A20" s="309"/>
      <c r="B20" s="310"/>
      <c r="C20" s="12" t="s">
        <v>73</v>
      </c>
      <c r="D20" s="294">
        <f>記入シート!E28</f>
        <v>0</v>
      </c>
      <c r="E20" s="295"/>
      <c r="F20" s="295"/>
      <c r="G20" s="295"/>
      <c r="H20" s="295"/>
      <c r="I20" s="296"/>
      <c r="J20" s="313"/>
      <c r="K20" s="12" t="s">
        <v>74</v>
      </c>
      <c r="L20" s="299">
        <f>記入シート!E32</f>
        <v>0</v>
      </c>
      <c r="M20" s="299"/>
      <c r="N20" s="299"/>
      <c r="O20" s="300"/>
    </row>
    <row r="21" spans="1:16" s="10" customFormat="1" ht="18" customHeight="1">
      <c r="A21" s="301" t="s">
        <v>75</v>
      </c>
      <c r="B21" s="302"/>
      <c r="C21" s="302"/>
      <c r="D21" s="302"/>
      <c r="E21" s="302"/>
      <c r="F21" s="302"/>
      <c r="G21" s="13"/>
      <c r="H21" s="14"/>
      <c r="I21" s="14"/>
      <c r="J21" s="14"/>
      <c r="K21" s="303" t="str">
        <f>記入シート!R35</f>
        <v>令和８年月日</v>
      </c>
      <c r="L21" s="303"/>
      <c r="M21" s="303"/>
      <c r="N21" s="303"/>
      <c r="O21" s="304"/>
    </row>
    <row r="22" spans="1:16" s="10" customFormat="1" ht="18" customHeight="1">
      <c r="A22" s="317" t="s">
        <v>96</v>
      </c>
      <c r="B22" s="318"/>
      <c r="C22" s="318"/>
      <c r="D22" s="318"/>
      <c r="E22" s="318"/>
      <c r="F22" s="318"/>
      <c r="G22" s="318"/>
      <c r="H22" s="318"/>
      <c r="I22" s="318"/>
      <c r="J22" s="319"/>
      <c r="K22" s="319"/>
      <c r="L22" s="15"/>
      <c r="M22" s="15"/>
      <c r="N22" s="15"/>
      <c r="O22" s="16"/>
    </row>
    <row r="23" spans="1:16" s="10" customFormat="1" ht="17.25" customHeight="1">
      <c r="A23" s="17"/>
      <c r="B23" s="18"/>
      <c r="C23" s="18"/>
      <c r="D23" s="18"/>
      <c r="E23" s="18"/>
      <c r="F23" s="18"/>
      <c r="G23" s="18"/>
      <c r="H23" s="18"/>
      <c r="I23" s="39" t="s">
        <v>92</v>
      </c>
      <c r="J23" s="39"/>
      <c r="K23" s="39"/>
      <c r="L23" s="39"/>
      <c r="M23" s="39"/>
      <c r="N23" s="15"/>
      <c r="O23" s="16"/>
    </row>
    <row r="24" spans="1:16" s="10" customFormat="1" ht="30" customHeight="1">
      <c r="A24" s="19"/>
      <c r="B24" s="20"/>
      <c r="C24" s="20"/>
      <c r="D24" s="21"/>
      <c r="E24" s="21"/>
      <c r="F24" s="21"/>
      <c r="G24" s="8"/>
      <c r="H24" s="315">
        <f>記入シート!E34</f>
        <v>0</v>
      </c>
      <c r="I24" s="315"/>
      <c r="J24" s="315"/>
      <c r="K24" s="315"/>
      <c r="L24" s="315"/>
      <c r="M24" s="315"/>
      <c r="N24" s="316"/>
      <c r="O24" s="22" t="s">
        <v>76</v>
      </c>
    </row>
    <row r="25" spans="1:16" ht="18" customHeight="1">
      <c r="A25" s="23"/>
      <c r="B25" s="24"/>
      <c r="C25" s="24"/>
      <c r="D25" s="24"/>
      <c r="E25" s="24"/>
      <c r="F25" s="24"/>
      <c r="G25" s="24"/>
      <c r="H25" s="24"/>
      <c r="I25" s="24"/>
      <c r="J25" s="24"/>
      <c r="K25" s="24"/>
      <c r="L25" s="24"/>
      <c r="M25" s="24"/>
      <c r="N25" s="24"/>
      <c r="O25" s="25"/>
    </row>
    <row r="26" spans="1:16" ht="19.8" customHeight="1">
      <c r="A26" s="286" t="s">
        <v>178</v>
      </c>
      <c r="B26" s="287"/>
      <c r="C26" s="287"/>
      <c r="D26" s="287"/>
      <c r="E26" s="287"/>
      <c r="F26" s="287"/>
      <c r="G26" s="287"/>
      <c r="H26" s="287"/>
      <c r="I26" s="287"/>
      <c r="J26" s="287"/>
      <c r="K26" s="287"/>
      <c r="L26" s="287"/>
      <c r="M26" s="287"/>
      <c r="N26" s="287"/>
      <c r="O26" s="288"/>
    </row>
    <row r="27" spans="1:16">
      <c r="A27" s="9" t="s">
        <v>123</v>
      </c>
      <c r="B27" s="9"/>
      <c r="C27" s="9"/>
      <c r="D27" s="9"/>
      <c r="E27" s="9"/>
      <c r="F27" s="9"/>
      <c r="G27" s="9"/>
      <c r="H27" s="9"/>
      <c r="I27" s="9"/>
      <c r="J27" s="9"/>
      <c r="K27" s="9"/>
      <c r="L27" s="9"/>
      <c r="M27" s="9"/>
      <c r="N27" s="9"/>
      <c r="O27" s="9"/>
      <c r="P27" s="26"/>
    </row>
    <row r="28" spans="1:16">
      <c r="A28" s="9" t="s">
        <v>124</v>
      </c>
      <c r="B28" s="9"/>
      <c r="C28" s="9"/>
      <c r="D28" s="9"/>
      <c r="E28" s="9"/>
      <c r="F28" s="9"/>
      <c r="G28" s="9"/>
      <c r="H28" s="9"/>
      <c r="I28" s="9"/>
      <c r="J28" s="9"/>
      <c r="K28" s="9"/>
      <c r="L28" s="9"/>
      <c r="M28" s="9"/>
      <c r="N28" s="9"/>
      <c r="O28" s="9"/>
      <c r="P28" s="26"/>
    </row>
  </sheetData>
  <sheetProtection algorithmName="SHA-512" hashValue="UsKm1KGFF1F3gHhV94l5q79ZZOY1ZkZboggwuCqUdAuGcS3SqNTBrNyCg3q7NBezxcELg6feI5lWinoGK/cd4A==" saltValue="d1g17k4wMDAyrPVNxyth+g==" spinCount="100000" sheet="1" selectLockedCells="1" selectUnlockedCells="1"/>
  <mergeCells count="55">
    <mergeCell ref="A13:C16"/>
    <mergeCell ref="D15:G15"/>
    <mergeCell ref="H15:K15"/>
    <mergeCell ref="L15:O15"/>
    <mergeCell ref="D16:G16"/>
    <mergeCell ref="H16:K16"/>
    <mergeCell ref="L16:O16"/>
    <mergeCell ref="L13:O13"/>
    <mergeCell ref="D14:G14"/>
    <mergeCell ref="H14:K14"/>
    <mergeCell ref="L14:O14"/>
    <mergeCell ref="D13:G13"/>
    <mergeCell ref="H13:K13"/>
    <mergeCell ref="A1:O1"/>
    <mergeCell ref="D9:O9"/>
    <mergeCell ref="D8:O8"/>
    <mergeCell ref="B8:C8"/>
    <mergeCell ref="B9:C9"/>
    <mergeCell ref="A2:O2"/>
    <mergeCell ref="A3:O3"/>
    <mergeCell ref="A4:E4"/>
    <mergeCell ref="F4:J4"/>
    <mergeCell ref="K4:O4"/>
    <mergeCell ref="A5:E5"/>
    <mergeCell ref="F5:J5"/>
    <mergeCell ref="K5:O5"/>
    <mergeCell ref="A26:O26"/>
    <mergeCell ref="C18:I18"/>
    <mergeCell ref="D19:I19"/>
    <mergeCell ref="D20:I20"/>
    <mergeCell ref="L18:O18"/>
    <mergeCell ref="L19:O19"/>
    <mergeCell ref="L20:O20"/>
    <mergeCell ref="A21:F21"/>
    <mergeCell ref="K21:O21"/>
    <mergeCell ref="A17:B20"/>
    <mergeCell ref="J17:J20"/>
    <mergeCell ref="D17:F17"/>
    <mergeCell ref="H24:N24"/>
    <mergeCell ref="A22:K22"/>
    <mergeCell ref="L17:O17"/>
    <mergeCell ref="D11:I11"/>
    <mergeCell ref="J11:O11"/>
    <mergeCell ref="A6:E6"/>
    <mergeCell ref="A7:E7"/>
    <mergeCell ref="F6:J6"/>
    <mergeCell ref="F7:J7"/>
    <mergeCell ref="K6:O6"/>
    <mergeCell ref="K7:O7"/>
    <mergeCell ref="A8:A12"/>
    <mergeCell ref="B10:C12"/>
    <mergeCell ref="D10:I10"/>
    <mergeCell ref="J10:O10"/>
    <mergeCell ref="D12:I12"/>
    <mergeCell ref="J12:O12"/>
  </mergeCells>
  <phoneticPr fontId="2"/>
  <printOptions horizontalCentered="1" verticalCentered="1"/>
  <pageMargins left="3.937007874015748E-2" right="3.937007874015748E-2" top="0.35433070866141736" bottom="0.15748031496062992" header="0.31496062992125984" footer="0.31496062992125984"/>
  <pageSetup paperSize="9" scale="106" fitToWidth="2" orientation="landscape"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5"/>
  <sheetViews>
    <sheetView showGridLines="0" topLeftCell="A2" workbookViewId="0">
      <selection activeCell="O5" sqref="O5"/>
    </sheetView>
  </sheetViews>
  <sheetFormatPr defaultRowHeight="13.2"/>
  <cols>
    <col min="3" max="3" width="8.88671875" customWidth="1"/>
    <col min="6" max="7" width="8.88671875" customWidth="1"/>
    <col min="39" max="39" width="0" hidden="1" customWidth="1"/>
    <col min="45" max="45" width="9.44140625" bestFit="1" customWidth="1"/>
    <col min="55" max="55" width="9.44140625" bestFit="1" customWidth="1"/>
  </cols>
  <sheetData>
    <row r="1" spans="1:32" ht="21.6" hidden="1" customHeight="1">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row>
    <row r="2" spans="1:32" ht="25.2" customHeight="1">
      <c r="A2" s="117" t="s">
        <v>19</v>
      </c>
      <c r="B2" s="117" t="s">
        <v>26</v>
      </c>
      <c r="C2" s="117" t="s">
        <v>33</v>
      </c>
      <c r="D2" s="125" t="s">
        <v>104</v>
      </c>
      <c r="E2" s="125" t="s">
        <v>38</v>
      </c>
      <c r="F2" s="123" t="s">
        <v>106</v>
      </c>
      <c r="G2" s="123" t="s">
        <v>105</v>
      </c>
      <c r="H2" s="123" t="s">
        <v>107</v>
      </c>
      <c r="I2" s="123" t="s">
        <v>108</v>
      </c>
      <c r="J2" s="123" t="s">
        <v>167</v>
      </c>
      <c r="K2" s="123" t="s">
        <v>168</v>
      </c>
      <c r="L2" s="118" t="s">
        <v>102</v>
      </c>
      <c r="M2" s="118" t="s">
        <v>141</v>
      </c>
      <c r="N2" s="358" t="s">
        <v>142</v>
      </c>
      <c r="O2" s="120" t="s">
        <v>77</v>
      </c>
      <c r="P2" s="121"/>
      <c r="Q2" s="121"/>
      <c r="R2" s="121"/>
      <c r="S2" s="121"/>
      <c r="T2" s="122"/>
      <c r="U2" s="117" t="s">
        <v>48</v>
      </c>
      <c r="V2" s="117"/>
      <c r="W2" s="117"/>
      <c r="X2" s="117"/>
      <c r="Y2" s="120" t="s">
        <v>56</v>
      </c>
      <c r="Z2" s="121"/>
      <c r="AA2" s="121"/>
      <c r="AB2" s="121"/>
      <c r="AC2" s="122"/>
      <c r="AD2" s="27"/>
      <c r="AE2" s="117" t="s">
        <v>78</v>
      </c>
      <c r="AF2" s="117"/>
    </row>
    <row r="3" spans="1:32" ht="25.2" customHeight="1">
      <c r="A3" s="117"/>
      <c r="B3" s="117"/>
      <c r="C3" s="117"/>
      <c r="D3" s="126"/>
      <c r="E3" s="126"/>
      <c r="F3" s="124"/>
      <c r="G3" s="124"/>
      <c r="H3" s="124"/>
      <c r="I3" s="124"/>
      <c r="J3" s="124"/>
      <c r="K3" s="124"/>
      <c r="L3" s="119"/>
      <c r="M3" s="119"/>
      <c r="N3" s="359"/>
      <c r="O3" s="27" t="s">
        <v>152</v>
      </c>
      <c r="P3" s="27" t="s">
        <v>153</v>
      </c>
      <c r="Q3" s="27" t="s">
        <v>154</v>
      </c>
      <c r="R3" s="27" t="s">
        <v>155</v>
      </c>
      <c r="S3" s="27" t="s">
        <v>156</v>
      </c>
      <c r="T3" s="27" t="s">
        <v>157</v>
      </c>
      <c r="U3" s="27" t="s">
        <v>49</v>
      </c>
      <c r="V3" s="27" t="s">
        <v>51</v>
      </c>
      <c r="W3" s="27" t="s">
        <v>52</v>
      </c>
      <c r="X3" s="27" t="s">
        <v>54</v>
      </c>
      <c r="Y3" s="27" t="s">
        <v>57</v>
      </c>
      <c r="Z3" s="27" t="s">
        <v>52</v>
      </c>
      <c r="AA3" s="27" t="s">
        <v>54</v>
      </c>
      <c r="AB3" s="27" t="s">
        <v>79</v>
      </c>
      <c r="AC3" s="27" t="s">
        <v>80</v>
      </c>
      <c r="AD3" s="32" t="s">
        <v>81</v>
      </c>
      <c r="AE3" s="27" t="s">
        <v>64</v>
      </c>
      <c r="AF3" s="27" t="s">
        <v>65</v>
      </c>
    </row>
    <row r="4" spans="1:32" ht="25.2" customHeight="1" thickBot="1">
      <c r="A4" s="28">
        <f>記入シート!E8</f>
        <v>0</v>
      </c>
      <c r="B4" s="28">
        <f>記入シート!E9</f>
        <v>0</v>
      </c>
      <c r="C4" s="28">
        <f>IF(B4="小学生","***",記入シート!E10)</f>
        <v>0</v>
      </c>
      <c r="D4" s="28">
        <f>記入シート!E14</f>
        <v>0</v>
      </c>
      <c r="E4" s="28">
        <f>記入シート!E13</f>
        <v>0</v>
      </c>
      <c r="F4" s="28">
        <f>記入シート!E15</f>
        <v>0</v>
      </c>
      <c r="G4" s="28">
        <f>記入シート!E16</f>
        <v>0</v>
      </c>
      <c r="H4" s="28">
        <f>記入シート!E17</f>
        <v>0</v>
      </c>
      <c r="I4" s="28">
        <f>記入シート!E18</f>
        <v>0</v>
      </c>
      <c r="J4" s="28">
        <f>記入シート!E19</f>
        <v>0</v>
      </c>
      <c r="K4" s="28">
        <f>記入シート!E20</f>
        <v>0</v>
      </c>
      <c r="L4" s="28">
        <f>IF(C4="Ａ",記入シート!G11,IF(C4="Ｂ",記入シート!G11,IF(C4="C","***",IF(B4="小学生","***",0))))</f>
        <v>0</v>
      </c>
      <c r="M4" s="28">
        <f>IF(B4="中学生","***",IF(B4="高校生","***",IF(B4="大学","***",IF(B4="職場・一般","***",IF(B4="小学生",記入シート!G12,0)))))</f>
        <v>0</v>
      </c>
      <c r="N4" s="28">
        <f>IF(B4="中学生","***",IF(B4="高校生","***",IF(B4="大学","***",IF(B4="職場・一般","***",IF(B4="小学生",記入シート!N12,0)))))</f>
        <v>0</v>
      </c>
      <c r="O4" s="28" t="str">
        <f>IF(OR(記入シート!E22="", TRIM(記入シート!E22)=""), "", 記入シート!E22)</f>
        <v/>
      </c>
      <c r="P4" s="28" t="str">
        <f>IF(OR(記入シート!I22="", TRIM(記入シート!I22)=""), "", 記入シート!I22)</f>
        <v/>
      </c>
      <c r="Q4" s="28" t="str">
        <f>IF(OR(記入シート!M22="", TRIM(記入シート!M22)=""), "", 記入シート!M22)</f>
        <v/>
      </c>
      <c r="R4" s="28" t="str">
        <f>IF(OR(記入シート!E24="", TRIM(記入シート!E24)=""), "", 記入シート!E24)</f>
        <v/>
      </c>
      <c r="S4" s="28" t="str">
        <f>IF(OR(記入シート!I24="", TRIM(記入シート!I24)=""), "", 記入シート!I24)</f>
        <v/>
      </c>
      <c r="T4" s="28" t="str">
        <f>IF(OR(記入シート!M24="", TRIM(記入シート!M24)=""), "", 記入シート!M24)</f>
        <v/>
      </c>
      <c r="U4" s="30">
        <f>記入シート!E25</f>
        <v>0</v>
      </c>
      <c r="V4" s="28">
        <f>記入シート!E26</f>
        <v>0</v>
      </c>
      <c r="W4" s="28">
        <f>記入シート!E27</f>
        <v>0</v>
      </c>
      <c r="X4" s="28">
        <f>記入シート!E28</f>
        <v>0</v>
      </c>
      <c r="Y4" s="28">
        <f>記入シート!E29</f>
        <v>0</v>
      </c>
      <c r="Z4" s="28">
        <f>記入シート!E30</f>
        <v>0</v>
      </c>
      <c r="AA4" s="28">
        <f>記入シート!E31</f>
        <v>0</v>
      </c>
      <c r="AB4" s="28">
        <f>記入シート!E32</f>
        <v>0</v>
      </c>
      <c r="AC4" s="28">
        <f>記入シート!E33</f>
        <v>0</v>
      </c>
      <c r="AD4" s="28">
        <f>記入シート!E34</f>
        <v>0</v>
      </c>
      <c r="AE4" s="28">
        <f>記入シート!G35</f>
        <v>0</v>
      </c>
      <c r="AF4" s="28">
        <f>記入シート!I35</f>
        <v>0</v>
      </c>
    </row>
    <row r="5" spans="1:32" ht="25.2" customHeight="1" thickTop="1" thickBot="1">
      <c r="A5" s="29" t="str">
        <f t="shared" ref="A5:C5" si="0">IF(A4=0,$B$7,$A$7)</f>
        <v>NG</v>
      </c>
      <c r="B5" s="29" t="str">
        <f t="shared" si="0"/>
        <v>NG</v>
      </c>
      <c r="C5" s="29" t="str">
        <f t="shared" si="0"/>
        <v>NG</v>
      </c>
      <c r="D5" s="29" t="str">
        <f>IF(D4=0,$B$7,$A$7)</f>
        <v>NG</v>
      </c>
      <c r="E5" s="29" t="str">
        <f t="shared" ref="E5:AF5" si="1">IF(E4=0,$B$7,$A$7)</f>
        <v>NG</v>
      </c>
      <c r="F5" s="29" t="str">
        <f t="shared" si="1"/>
        <v>NG</v>
      </c>
      <c r="G5" s="29" t="str">
        <f t="shared" si="1"/>
        <v>NG</v>
      </c>
      <c r="H5" s="29" t="str">
        <f t="shared" si="1"/>
        <v>NG</v>
      </c>
      <c r="I5" s="29" t="str">
        <f t="shared" si="1"/>
        <v>NG</v>
      </c>
      <c r="J5" s="29" t="str">
        <f t="shared" si="1"/>
        <v>NG</v>
      </c>
      <c r="K5" s="29" t="str">
        <f t="shared" si="1"/>
        <v>NG</v>
      </c>
      <c r="L5" s="29" t="str">
        <f t="shared" si="1"/>
        <v>NG</v>
      </c>
      <c r="M5" s="29" t="str">
        <f t="shared" si="1"/>
        <v>NG</v>
      </c>
      <c r="N5" s="29" t="str">
        <f t="shared" si="1"/>
        <v>NG</v>
      </c>
      <c r="O5" s="29" t="str">
        <f>IF(O4="", $B$7, $A$7)</f>
        <v>NG</v>
      </c>
      <c r="P5" s="29" t="str">
        <f t="shared" ref="P5:T5" si="2">IF(P4="", $B$7, $A$7)</f>
        <v>NG</v>
      </c>
      <c r="Q5" s="29" t="str">
        <f t="shared" si="2"/>
        <v>NG</v>
      </c>
      <c r="R5" s="29" t="str">
        <f t="shared" si="2"/>
        <v>NG</v>
      </c>
      <c r="S5" s="29" t="str">
        <f t="shared" si="2"/>
        <v>NG</v>
      </c>
      <c r="T5" s="29" t="str">
        <f t="shared" si="2"/>
        <v>NG</v>
      </c>
      <c r="U5" s="29" t="str">
        <f t="shared" si="1"/>
        <v>NG</v>
      </c>
      <c r="V5" s="29" t="str">
        <f t="shared" si="1"/>
        <v>NG</v>
      </c>
      <c r="W5" s="29" t="str">
        <f t="shared" si="1"/>
        <v>NG</v>
      </c>
      <c r="X5" s="29" t="str">
        <f t="shared" si="1"/>
        <v>NG</v>
      </c>
      <c r="Y5" s="29" t="str">
        <f t="shared" si="1"/>
        <v>NG</v>
      </c>
      <c r="Z5" s="29" t="str">
        <f t="shared" si="1"/>
        <v>NG</v>
      </c>
      <c r="AA5" s="29" t="str">
        <f t="shared" si="1"/>
        <v>NG</v>
      </c>
      <c r="AB5" s="29" t="str">
        <f t="shared" si="1"/>
        <v>NG</v>
      </c>
      <c r="AC5" s="29" t="str">
        <f t="shared" si="1"/>
        <v>NG</v>
      </c>
      <c r="AD5" s="29" t="str">
        <f t="shared" si="1"/>
        <v>NG</v>
      </c>
      <c r="AE5" s="29" t="str">
        <f t="shared" si="1"/>
        <v>NG</v>
      </c>
      <c r="AF5" s="29" t="str">
        <f t="shared" si="1"/>
        <v>NG</v>
      </c>
    </row>
    <row r="6" spans="1:32" ht="25.2" customHeight="1" thickTop="1" thickBot="1">
      <c r="A6" s="360" t="s">
        <v>82</v>
      </c>
      <c r="B6" s="360"/>
      <c r="C6" s="31" t="str">
        <f>IF(A8=32,"OK","NG")</f>
        <v>NG</v>
      </c>
    </row>
    <row r="7" spans="1:32" ht="1.2" customHeight="1" thickTop="1">
      <c r="A7" t="s">
        <v>83</v>
      </c>
      <c r="B7" t="s">
        <v>84</v>
      </c>
      <c r="C7" t="str">
        <f>CONCATENATE(B4,C4)</f>
        <v>00</v>
      </c>
    </row>
    <row r="8" spans="1:32" ht="8.1" hidden="1" customHeight="1">
      <c r="A8">
        <f>COUNTIF(A5:AF5,A7)</f>
        <v>0</v>
      </c>
      <c r="B8" t="s">
        <v>98</v>
      </c>
    </row>
    <row r="9" spans="1:32" ht="8.1" hidden="1" customHeight="1">
      <c r="B9" t="s">
        <v>99</v>
      </c>
    </row>
    <row r="10" spans="1:32" ht="8.1" hidden="1" customHeight="1">
      <c r="B10" t="s">
        <v>100</v>
      </c>
    </row>
    <row r="11" spans="1:32" ht="8.1" hidden="1" customHeight="1">
      <c r="B11" t="s">
        <v>101</v>
      </c>
    </row>
    <row r="12" spans="1:32" ht="8.1" hidden="1" customHeight="1">
      <c r="B12" t="s">
        <v>85</v>
      </c>
    </row>
    <row r="13" spans="1:32" ht="8.1" hidden="1" customHeight="1">
      <c r="B13" t="s">
        <v>86</v>
      </c>
    </row>
    <row r="14" spans="1:32" ht="8.1" hidden="1" customHeight="1">
      <c r="B14" t="s">
        <v>87</v>
      </c>
    </row>
    <row r="15" spans="1:32" hidden="1">
      <c r="B15" t="s">
        <v>90</v>
      </c>
    </row>
  </sheetData>
  <sheetProtection algorithmName="SHA-512" hashValue="887ENNmmlPz7SwfHCBTtHh8WwOagPusCo0/SZXqTyvyUjKjuDtr8EWmYiqeM0S0/st9OvYbRYc6NatIuvzuiGQ==" saltValue="fHFQQnT56eegxo+KGztkmw==" spinCount="100000" sheet="1" selectLockedCells="1" selectUnlockedCells="1"/>
  <mergeCells count="19">
    <mergeCell ref="A6:B6"/>
    <mergeCell ref="D2:D3"/>
    <mergeCell ref="E2:E3"/>
    <mergeCell ref="F2:F3"/>
    <mergeCell ref="G2:G3"/>
    <mergeCell ref="A2:A3"/>
    <mergeCell ref="Y2:AC2"/>
    <mergeCell ref="AE2:AF2"/>
    <mergeCell ref="B2:B3"/>
    <mergeCell ref="C2:C3"/>
    <mergeCell ref="L2:L3"/>
    <mergeCell ref="H2:H3"/>
    <mergeCell ref="K2:K3"/>
    <mergeCell ref="U2:X2"/>
    <mergeCell ref="M2:M3"/>
    <mergeCell ref="N2:N3"/>
    <mergeCell ref="O2:T2"/>
    <mergeCell ref="I2:I3"/>
    <mergeCell ref="J2:J3"/>
  </mergeCells>
  <phoneticPr fontId="2"/>
  <conditionalFormatting sqref="A5:AF5">
    <cfRule type="cellIs" dxfId="8" priority="5" stopIfTrue="1" operator="equal">
      <formula>$B$7</formula>
    </cfRule>
  </conditionalFormatting>
  <conditionalFormatting sqref="C6">
    <cfRule type="containsText" dxfId="7" priority="1" stopIfTrue="1" operator="containsText" text="OK">
      <formula>NOT(ISERROR(SEARCH("OK",C6)))</formula>
    </cfRule>
    <cfRule type="containsText" dxfId="6" priority="2" stopIfTrue="1" operator="containsText" text="OK">
      <formula>NOT(ISERROR(SEARCH("OK",C6)))</formula>
    </cfRule>
    <cfRule type="cellIs" dxfId="5" priority="3" stopIfTrue="1" operator="equal">
      <formula>$A$7</formula>
    </cfRule>
    <cfRule type="cellIs" dxfId="4" priority="4" stopIfTrue="1" operator="equal">
      <formula>"OK"</formula>
    </cfRule>
    <cfRule type="containsText" dxfId="3" priority="6" stopIfTrue="1" operator="containsText" text="OK">
      <formula>NOT(ISERROR(SEARCH("OK",C6)))</formula>
    </cfRule>
    <cfRule type="containsText" dxfId="2" priority="7" stopIfTrue="1" operator="containsText" text="OK">
      <formula>NOT(ISERROR(SEARCH("OK",C6)))</formula>
    </cfRule>
    <cfRule type="cellIs" dxfId="1" priority="8" stopIfTrue="1" operator="equal">
      <formula>$A$7</formula>
    </cfRule>
    <cfRule type="cellIs" dxfId="0" priority="9" stopIfTrue="1" operator="equal">
      <formula>"OK"</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13"/>
  <sheetViews>
    <sheetView topLeftCell="A2" zoomScale="110" zoomScaleNormal="110" workbookViewId="0">
      <selection activeCell="K27" sqref="K27"/>
    </sheetView>
  </sheetViews>
  <sheetFormatPr defaultRowHeight="13.2"/>
  <cols>
    <col min="3" max="3" width="8.88671875" customWidth="1"/>
    <col min="6" max="7" width="8.88671875" customWidth="1"/>
    <col min="39" max="39" width="0" hidden="1" customWidth="1"/>
    <col min="45" max="45" width="9.44140625" bestFit="1" customWidth="1"/>
    <col min="55" max="55" width="9.44140625" bestFit="1" customWidth="1"/>
  </cols>
  <sheetData>
    <row r="1" spans="1:32" ht="17.399999999999999" hidden="1" customHeight="1">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c r="AA1">
        <v>27</v>
      </c>
      <c r="AB1">
        <v>28</v>
      </c>
      <c r="AC1">
        <v>29</v>
      </c>
      <c r="AD1">
        <v>30</v>
      </c>
      <c r="AE1">
        <v>31</v>
      </c>
      <c r="AF1">
        <v>32</v>
      </c>
    </row>
    <row r="2" spans="1:32" ht="13.2" customHeight="1">
      <c r="A2" s="117" t="s">
        <v>19</v>
      </c>
      <c r="B2" s="117" t="s">
        <v>26</v>
      </c>
      <c r="C2" s="117" t="s">
        <v>33</v>
      </c>
      <c r="D2" s="125" t="s">
        <v>104</v>
      </c>
      <c r="E2" s="125" t="s">
        <v>38</v>
      </c>
      <c r="F2" s="123" t="s">
        <v>106</v>
      </c>
      <c r="G2" s="123" t="s">
        <v>105</v>
      </c>
      <c r="H2" s="123" t="s">
        <v>107</v>
      </c>
      <c r="I2" s="123" t="s">
        <v>108</v>
      </c>
      <c r="J2" s="123" t="s">
        <v>167</v>
      </c>
      <c r="K2" s="123" t="s">
        <v>168</v>
      </c>
      <c r="L2" s="118" t="s">
        <v>102</v>
      </c>
      <c r="M2" s="118" t="s">
        <v>141</v>
      </c>
      <c r="N2" s="118" t="s">
        <v>142</v>
      </c>
      <c r="O2" s="120" t="s">
        <v>77</v>
      </c>
      <c r="P2" s="121"/>
      <c r="Q2" s="121"/>
      <c r="R2" s="121"/>
      <c r="S2" s="121"/>
      <c r="T2" s="122"/>
      <c r="U2" s="117" t="s">
        <v>48</v>
      </c>
      <c r="V2" s="117"/>
      <c r="W2" s="117"/>
      <c r="X2" s="117"/>
      <c r="Y2" s="120" t="s">
        <v>56</v>
      </c>
      <c r="Z2" s="121"/>
      <c r="AA2" s="121"/>
      <c r="AB2" s="121"/>
      <c r="AC2" s="122"/>
      <c r="AD2" s="27"/>
      <c r="AE2" s="117" t="s">
        <v>78</v>
      </c>
      <c r="AF2" s="117"/>
    </row>
    <row r="3" spans="1:32" ht="13.2" customHeight="1">
      <c r="A3" s="117"/>
      <c r="B3" s="117"/>
      <c r="C3" s="117"/>
      <c r="D3" s="126"/>
      <c r="E3" s="126"/>
      <c r="F3" s="124"/>
      <c r="G3" s="124"/>
      <c r="H3" s="124"/>
      <c r="I3" s="124"/>
      <c r="J3" s="124"/>
      <c r="K3" s="124"/>
      <c r="L3" s="119"/>
      <c r="M3" s="119"/>
      <c r="N3" s="119"/>
      <c r="O3" s="27" t="s">
        <v>158</v>
      </c>
      <c r="P3" s="27" t="s">
        <v>159</v>
      </c>
      <c r="Q3" s="27" t="s">
        <v>160</v>
      </c>
      <c r="R3" s="27" t="s">
        <v>161</v>
      </c>
      <c r="S3" s="27" t="s">
        <v>162</v>
      </c>
      <c r="T3" s="27" t="s">
        <v>163</v>
      </c>
      <c r="U3" s="27" t="s">
        <v>49</v>
      </c>
      <c r="V3" s="27" t="s">
        <v>51</v>
      </c>
      <c r="W3" s="27" t="s">
        <v>52</v>
      </c>
      <c r="X3" s="27" t="s">
        <v>54</v>
      </c>
      <c r="Y3" s="27" t="s">
        <v>57</v>
      </c>
      <c r="Z3" s="27" t="s">
        <v>52</v>
      </c>
      <c r="AA3" s="27" t="s">
        <v>54</v>
      </c>
      <c r="AB3" s="27" t="s">
        <v>79</v>
      </c>
      <c r="AC3" s="27" t="s">
        <v>80</v>
      </c>
      <c r="AD3" s="32" t="s">
        <v>81</v>
      </c>
      <c r="AE3" s="27" t="s">
        <v>64</v>
      </c>
      <c r="AF3" s="27" t="s">
        <v>65</v>
      </c>
    </row>
    <row r="4" spans="1:32" ht="13.2" customHeight="1">
      <c r="A4" s="28">
        <f>記入シート!E8</f>
        <v>0</v>
      </c>
      <c r="B4" s="28">
        <f>記入シート!E9</f>
        <v>0</v>
      </c>
      <c r="C4" s="28">
        <f>IF(記入シート!E9=B12,"***",記入シート!E10)</f>
        <v>0</v>
      </c>
      <c r="D4" s="28">
        <f>記入シート!E14</f>
        <v>0</v>
      </c>
      <c r="E4" s="28">
        <f>記入シート!E13</f>
        <v>0</v>
      </c>
      <c r="F4" s="116">
        <f>記入シート!E15</f>
        <v>0</v>
      </c>
      <c r="G4" s="116">
        <f>記入シート!E16</f>
        <v>0</v>
      </c>
      <c r="H4" s="116">
        <f>記入シート!E17</f>
        <v>0</v>
      </c>
      <c r="I4" s="116">
        <f>記入シート!E18</f>
        <v>0</v>
      </c>
      <c r="J4" s="116">
        <f>記入シート!E19</f>
        <v>0</v>
      </c>
      <c r="K4" s="116">
        <f>記入シート!E20</f>
        <v>0</v>
      </c>
      <c r="L4" s="28">
        <f>IF(C4="Ａ",記入シート!G11,IF(C4="Ｂ",記入シート!G11,IF(C4="C","***",IF(B4="小学生","***",0))))</f>
        <v>0</v>
      </c>
      <c r="M4" s="116">
        <f>IF(B4="中学生","***",IF(B4="高校生","***",IF(B4="大学","***",IF(B4="職場・一般","***",IF(B4="小学生",記入シート!G12,0)))))</f>
        <v>0</v>
      </c>
      <c r="N4" s="116">
        <f>IF(B4="中学生","***",IF(B4="高校生","***",IF(B4="大学","***",IF(B4="職場・一般","***",IF(B4="小学生",記入シート!N12,0)))))</f>
        <v>0</v>
      </c>
      <c r="O4" s="28">
        <f>IF(B4="職場・一般","***",IF(B4="大学","***",IF(B4="小学生","***",記入シート!E22)))</f>
        <v>0</v>
      </c>
      <c r="P4" s="28">
        <f>IF(B4="職場・一般","***",IF(B4="大学","***",IF(B4="小学生","***",記入シート!I22)))</f>
        <v>0</v>
      </c>
      <c r="Q4" s="28">
        <f>IF(B4="職場・一般","***",IF(B4="大学","***",IF(B4="小学生","***",記入シート!M22)))</f>
        <v>0</v>
      </c>
      <c r="R4" s="28">
        <f>IF(B4="職場・一般","***",IF(B4="大学","***",IF(B4="小学生","***",IF(B4="小学生BF","***",記入シート!E24))))</f>
        <v>0</v>
      </c>
      <c r="S4" s="28">
        <f>IF(B4="職場・一般","***",IF(B4="大学","***",IF(B4="小学生","***",IF(B4="小学生BF","***",記入シート!I24))))</f>
        <v>0</v>
      </c>
      <c r="T4" s="28">
        <f>IF(B4="職場・一般","***",IF(B4="大学","***",IF(B4="小学生","***",IF(B4="小学生BF","***",記入シート!M24))))</f>
        <v>0</v>
      </c>
      <c r="U4" s="30">
        <f>記入シート!E25</f>
        <v>0</v>
      </c>
      <c r="V4" s="28">
        <f>記入シート!E26</f>
        <v>0</v>
      </c>
      <c r="W4" s="28">
        <f>記入シート!E27</f>
        <v>0</v>
      </c>
      <c r="X4" s="116">
        <f>記入シート!E28</f>
        <v>0</v>
      </c>
      <c r="Y4" s="28">
        <f>記入シート!E29</f>
        <v>0</v>
      </c>
      <c r="Z4" s="28">
        <f>記入シート!E30</f>
        <v>0</v>
      </c>
      <c r="AA4" s="116">
        <f>記入シート!E31</f>
        <v>0</v>
      </c>
      <c r="AB4" s="28">
        <f>記入シート!E32</f>
        <v>0</v>
      </c>
      <c r="AC4" s="28">
        <f>記入シート!E33</f>
        <v>0</v>
      </c>
      <c r="AD4" s="28">
        <f>記入シート!E34</f>
        <v>0</v>
      </c>
      <c r="AE4" s="28">
        <f>記入シート!G35</f>
        <v>0</v>
      </c>
      <c r="AF4" s="28">
        <f>記入シート!I35</f>
        <v>0</v>
      </c>
    </row>
    <row r="5" spans="1:32" ht="13.2" customHeight="1">
      <c r="U5" s="80"/>
    </row>
    <row r="6" spans="1:32" ht="0.6" hidden="1" customHeight="1">
      <c r="B6" t="s">
        <v>98</v>
      </c>
    </row>
    <row r="7" spans="1:32" ht="13.2" hidden="1" customHeight="1">
      <c r="B7" t="s">
        <v>99</v>
      </c>
    </row>
    <row r="8" spans="1:32" ht="13.2" hidden="1" customHeight="1">
      <c r="B8" t="s">
        <v>100</v>
      </c>
    </row>
    <row r="9" spans="1:32" ht="13.2" hidden="1" customHeight="1">
      <c r="B9" t="s">
        <v>101</v>
      </c>
    </row>
    <row r="10" spans="1:32" ht="13.2" hidden="1" customHeight="1">
      <c r="B10" t="s">
        <v>85</v>
      </c>
    </row>
    <row r="11" spans="1:32" ht="13.2" hidden="1" customHeight="1">
      <c r="B11" t="s">
        <v>86</v>
      </c>
    </row>
    <row r="12" spans="1:32" ht="13.2" hidden="1" customHeight="1">
      <c r="B12" t="s">
        <v>87</v>
      </c>
    </row>
    <row r="13" spans="1:32" ht="0.6" hidden="1" customHeight="1">
      <c r="B13" t="s">
        <v>90</v>
      </c>
    </row>
  </sheetData>
  <sheetProtection algorithmName="SHA-512" hashValue="LvZ77pAWDziXY07jqWyPEG4QzY8PHzRmPedw0aBJBMz7I/iWeoL0bwKIi+GB1jj8jQtO4x0mQECY+V7DGG/vgw==" saltValue="7eQJvJwSlJmHVbfMsG24ag==" spinCount="100000" sheet="1" selectLockedCells="1" selectUnlockedCells="1"/>
  <mergeCells count="18">
    <mergeCell ref="AE2:AF2"/>
    <mergeCell ref="Y2:AC2"/>
    <mergeCell ref="D2:D3"/>
    <mergeCell ref="E2:E3"/>
    <mergeCell ref="F2:F3"/>
    <mergeCell ref="G2:G3"/>
    <mergeCell ref="H2:H3"/>
    <mergeCell ref="K2:K3"/>
    <mergeCell ref="C2:C3"/>
    <mergeCell ref="L2:L3"/>
    <mergeCell ref="A2:A3"/>
    <mergeCell ref="B2:B3"/>
    <mergeCell ref="U2:X2"/>
    <mergeCell ref="M2:M3"/>
    <mergeCell ref="N2:N3"/>
    <mergeCell ref="O2:T2"/>
    <mergeCell ref="I2:I3"/>
    <mergeCell ref="J2:J3"/>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はじめに</vt:lpstr>
      <vt:lpstr>記入シート</vt:lpstr>
      <vt:lpstr>参加申込書</vt:lpstr>
      <vt:lpstr>CHECKシート</vt:lpstr>
      <vt:lpstr>DATA</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TAKANO.M</dc:creator>
  <cp:keywords/>
  <dc:description/>
  <cp:lastModifiedBy>功 小塚</cp:lastModifiedBy>
  <cp:revision/>
  <cp:lastPrinted>2026-03-24T06:57:52Z</cp:lastPrinted>
  <dcterms:created xsi:type="dcterms:W3CDTF">2003-04-02T12:52:47Z</dcterms:created>
  <dcterms:modified xsi:type="dcterms:W3CDTF">2026-04-30T02:19:08Z</dcterms:modified>
  <cp:category/>
  <cp:contentStatus/>
</cp:coreProperties>
</file>